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5580" activeTab="0"/>
  </bookViews>
  <sheets>
    <sheet name="nicht angemeldet für Plang 2008" sheetId="1" r:id="rId1"/>
    <sheet name="Tabelle2" sheetId="2" r:id="rId2"/>
    <sheet name="Tabelle3" sheetId="3" r:id="rId3"/>
  </sheets>
  <definedNames>
    <definedName name="_xlnm.Print_Titles" localSheetId="0">'nicht angemeldet für Plang 2008'!$1:$2</definedName>
  </definedNames>
  <calcPr fullCalcOnLoad="1"/>
</workbook>
</file>

<file path=xl/sharedStrings.xml><?xml version="1.0" encoding="utf-8"?>
<sst xmlns="http://schemas.openxmlformats.org/spreadsheetml/2006/main" count="150" uniqueCount="109">
  <si>
    <t>voraussichtliche</t>
  </si>
  <si>
    <t xml:space="preserve">Schulträger </t>
  </si>
  <si>
    <t>Nr.</t>
  </si>
  <si>
    <t>Maßnahme</t>
  </si>
  <si>
    <t>Zuwendungen</t>
  </si>
  <si>
    <t>Primarbereich</t>
  </si>
  <si>
    <t>Darlehen</t>
  </si>
  <si>
    <t>Zuweisung</t>
  </si>
  <si>
    <t>Sekundarbereich</t>
  </si>
  <si>
    <t>Erhöhungsantrag:</t>
  </si>
  <si>
    <t>Sittensen</t>
  </si>
  <si>
    <t>Visselhövede</t>
  </si>
  <si>
    <t>Zeven</t>
  </si>
  <si>
    <t>voraussichtliche Gesamtkosten</t>
  </si>
  <si>
    <t>Bremervörde</t>
  </si>
  <si>
    <t>GS Elm: Neubau einer Turnhalle</t>
  </si>
  <si>
    <t>Die vorhandende Ein-Feld-Turnhalle soll durch einen Neubau ersetzt werden, weil der Altbau stark sanierungs-</t>
  </si>
  <si>
    <t>bedürftig ist. Außerdem werden die Umkleide- und Geräteräume, die sich im Schulgebäude befinden, saniert.</t>
  </si>
  <si>
    <t>Im Rahmen des Sportstättenförderprogrammes wird die Maßnahme durch das Ld. Nds. mit 154.295 € gefördert.</t>
  </si>
  <si>
    <t>Die Baukosten werden auf 566.000 € geschätzt und waren mit 150.000 € für die Kreisschulbaukassen-</t>
  </si>
  <si>
    <t>werden.</t>
  </si>
  <si>
    <t>Erneuerungen von Fensterelementen sowie die Sanierung von Schüler-WC´s erforderlich.</t>
  </si>
  <si>
    <t xml:space="preserve">Neben der Neuordnung des Verwaltungstraktes einschließlich der Erweiterung des Lehrerzimmers werden </t>
  </si>
  <si>
    <t>GS Heeslingen: Neuordnung des Verwaltungstraktes, Erweiterung des Lehrerzimmers u. größere Instandsetzungen</t>
  </si>
  <si>
    <t>Die Kosten für diese Maßnahme erhöhen sich auf insgesamt 710.000 € und überschreiten die bisher bewilligten</t>
  </si>
  <si>
    <t>Unter anderem ist geplant, im jetzigen Lehrerzimmer einen Computerraum und in den Verwaltungsräumen Bücherei,</t>
  </si>
  <si>
    <t>Am 29. November 2007 teilte die SG Zeven mit, dass durch Umplanungen ein neues Gesamtkonzept entwickelt</t>
  </si>
  <si>
    <t>GS Scheeßeler Straße (Gosekamp-Grundschule): Erweiterung</t>
  </si>
  <si>
    <t xml:space="preserve">Die ursprüngliche Maßnahme "Anbau eines neuen Lehrerzimmers, eines neuen Verwaltungsbereiches, eines neuen </t>
  </si>
  <si>
    <t xml:space="preserve">Klassenraumes und die Schaffung einer kleinen Aula" mit einem veranschlagten Kostenvolumen von 563.000 € </t>
  </si>
  <si>
    <t>(Darlehen: 112.600 €, Zuweisung: 75.067 €) war vom Kreisausschuss bereits am 12. Februar 2002 bewilligt worden.</t>
  </si>
  <si>
    <t>Für den Erhöhungsantrag vom 24. Juli 2003 auf 595.000 € galt die Zustimmung gemäß dem Grundsatzbeschluss des</t>
  </si>
  <si>
    <t>Kreistages vom 04. März 1997 unter Berücksichtigung der hierzu ergangenen Änderungsbeschlüsse als erteilt,</t>
  </si>
  <si>
    <t>weil die Erhöhung nicht mehr als 25 % der zu Grunde liegenden Kosten bzw. 50.000 € beträgt.</t>
  </si>
  <si>
    <t>wurde. Dieses sieht jetzt den Anbau einer eigenen Aula mit angrenzendem Verwaltungstrakt vor. Der bisher im Bereich</t>
  </si>
  <si>
    <t>der Förderschule befindliche Verwaltungstrakt und das Lehrerzimmer sollen - vorbehaltlich der Zustimmung des Land-</t>
  </si>
  <si>
    <t>als Eigentümer - einer neuen Nutzung zugeführt werden.</t>
  </si>
  <si>
    <t xml:space="preserve">Ausgaben um 115.000 €. </t>
  </si>
  <si>
    <t xml:space="preserve">Die SG Zeven geht davon aus, dass die Oste-Grundschule langfristig als zweizügige Grundschule am Standort </t>
  </si>
  <si>
    <t>Heeslingen erhalten bleibt.</t>
  </si>
  <si>
    <t>Planung angemeldet. Weitere 416.000 € wurden durch den Zuwendungsantrag bekannt gegeben.</t>
  </si>
  <si>
    <t>Findorff-Realschule: Sanierung der Oberflächenentwässerung</t>
  </si>
  <si>
    <t>Der schadhafte Zustand des Kanals sowie hydraulische Unterdimensionierungen, die dem heutigen Standard nicht</t>
  </si>
  <si>
    <t>mehr genügen, verursachen Feuchtigkeitsschäden in einigen Räumen, insbedondere an der Südseite zum Birkenweg.</t>
  </si>
  <si>
    <t>Die Regenwasserkanäle an der Süd- sowie Westseite der Realschule müssen erneuert und zur Sicherstellung der</t>
  </si>
  <si>
    <t>hydraulischen Leistungsfähigkeit an der Südseite noch eine Haltung ergänzt werden. Die Kosten beinhalten die</t>
  </si>
  <si>
    <t>Erneuerung der vorgenannten Hauptkanäle sowie zum Teil den Austausch maroder Anschlussleitungen bis zu den</t>
  </si>
  <si>
    <t>Fallrohren an den Gebäuden.</t>
  </si>
  <si>
    <t xml:space="preserve">Geestequelle </t>
  </si>
  <si>
    <t>Schulzentrum Oerel: Umbau Rektor- u. Konrektorzimmer u. Sekretariat sowie Erneuerung EDV-Infrastruktur</t>
  </si>
  <si>
    <t>Der Umbau des Verwaltungstraktes ist begründet mit einer zur Zeit nicht funktionellen Verwaltungs-, Sekretariats-</t>
  </si>
  <si>
    <t>und Schulleitungslösung. Die beiden Büros der Schulleitung liegen räumlich durch die Pausenhalle getrennt. Eine</t>
  </si>
  <si>
    <t>2 Verwaltungskräften genutzt werden und nach dem Umbau die Vorzimmerfunktion für die beiden Schulleiterzimmer</t>
  </si>
  <si>
    <r>
      <t xml:space="preserve">Verbindung zum Sekretariat besteht z.Zt. nur von </t>
    </r>
    <r>
      <rPr>
        <u val="single"/>
        <sz val="11"/>
        <rFont val="Arial"/>
        <family val="2"/>
      </rPr>
      <t>einem</t>
    </r>
    <r>
      <rPr>
        <sz val="11"/>
        <rFont val="Arial"/>
        <family val="2"/>
      </rPr>
      <t xml:space="preserve"> Raum der Schulleitung. Das Sekretariat soll künftig von</t>
    </r>
  </si>
  <si>
    <t xml:space="preserve">übernehmen. Der Hausmeisterraum erhält einen neuen Standort und künftig auch die Funktion des "Regieraumes </t>
  </si>
  <si>
    <t xml:space="preserve">für die Aula". Außerdem bedarf die EDV-Infrastruktur wegen der zahlreichen An- und Umbauten in den </t>
  </si>
  <si>
    <t>letzten Jahrzehnten einer Erneuerung.</t>
  </si>
  <si>
    <t>Gnarrenburg</t>
  </si>
  <si>
    <t>GS Kuhstedt: Sanierung der Turnhalle</t>
  </si>
  <si>
    <t>Die Turnhalle bedarf einer Sanierung. Die ursprünglich mit 50.000 € gemeldeten Kosten werden sich lt. Antrag</t>
  </si>
  <si>
    <t>vom 14. November 2007 auf voraussichtlich 180.000 € erhöhen. Am 25. Februar 2008 hat die Gemeinde Gnarrenburg</t>
  </si>
  <si>
    <t>einen Antrag auf "Sportstättenförderung" durch das Land Niedersachsen (30 % der zuwendungsfähigen Kosten)</t>
  </si>
  <si>
    <t xml:space="preserve">gestellt.  </t>
  </si>
  <si>
    <t>Haupt- und Realschule: Sanierungen</t>
  </si>
  <si>
    <t>Es handelt sich im Einzelnen um folgende Maßnahmen: Schulhof und Parkplatz, Austausch von Deckenplatten,</t>
  </si>
  <si>
    <t>Betonsanierung am Gebäude, Erneuerungsarbeiten Trennvorhang Turnhalle</t>
  </si>
  <si>
    <t>Haupt- und Realschule: Deckensanieurng</t>
  </si>
  <si>
    <t>Die derzeit vorhandene Decke mit einer Dämmauflage von max. 6 cm entspricht nicht mehr den jetzigen energe-</t>
  </si>
  <si>
    <t>tischen Ansprüchen. Es ist geplant, die komplette Deckenbekleidung incl. Dämmauflage zu entfernen und zwischen</t>
  </si>
  <si>
    <t>den vorhandenen Dachbindern eine neue 20 cm starke Wärmedämmung einschl. Dampfsperre einzubauen.</t>
  </si>
  <si>
    <t>Tarmstedt</t>
  </si>
  <si>
    <t>Grundschule Tarmstedt: Erneuerung u. Erweiterung der Elektrik/elektrischen Leitungen</t>
  </si>
  <si>
    <t xml:space="preserve">Bei einer Überprüfung der elektrischen Anlage stellte sich heraus, dass ein Teil auf Grund des Alters nicht mehr </t>
  </si>
  <si>
    <t>funktionsfähig ist. So mussten rd. 20 Steckdosen auf Grund fehlenden bzw. defektren Überspannungsschutzes ab-</t>
  </si>
  <si>
    <t>geklemmt werden. Grundsätzlich fehlen im Altbau (Bj. 1953) Erdungsleitungen in allen Bereichen. Nach den Bau-</t>
  </si>
  <si>
    <t>vorschriften ist ein Austausch vorgeschrieben. Dieses betrifft auch die vorhandenen Verteileranlagen. Im Zuge dieser</t>
  </si>
  <si>
    <t xml:space="preserve">Maßnahme wird ein EDV-Netz für die Klassenräume und die Verwaltung aufgebaut. Außerdem ist geplant, die </t>
  </si>
  <si>
    <t>Schaltung für das Licht umzustrukturieren und die Ausleuchtung der Rettungswege zu verbessern.</t>
  </si>
  <si>
    <t>Realschule: Fenstersanierung</t>
  </si>
  <si>
    <t xml:space="preserve">Die Fenster befinden sich in einem sehr schlechten Zustand. Sie schließen nicht mehr vernünftig und 70 % der </t>
  </si>
  <si>
    <t>Scheiben sind beschlagen (defekt) und bieten somit keine optimale Wärmedämmung mehr.</t>
  </si>
  <si>
    <t>Realschule: Sanierung Biologieraum</t>
  </si>
  <si>
    <t>Der Raum entspricht nicht mehr den heutigen Anforderungen. Die Möblierung stammt aus der ehemaligen Orien-</t>
  </si>
  <si>
    <t>tierungsstufe. Dies hat zur Folge, dass die Labortische für die Schüler zu klein sind. Des weiteren verfügt der Raum</t>
  </si>
  <si>
    <t>nur über 24 Schülerplätze. Das reicht bei den heutigen Klassengrößen nicht aus. Die zu kleinen Tische sollen</t>
  </si>
  <si>
    <t>erneuert und zwei zusätzliche Tische für insgesamt 8 Schüler angeschafft werden.</t>
  </si>
  <si>
    <t>GS Wittorf: Sanierung Jungen-WC</t>
  </si>
  <si>
    <t>Bei der Schulinspektion vom 09.-11. Oktober 2007 wurde festgestellt, dass die Jungentoiletten sich in einem sehr</t>
  </si>
  <si>
    <t>schlechten, teilweise für die Schüler gefährlichen Zustand befinden.</t>
  </si>
  <si>
    <t>GS Visselhövede: Außenjalousien</t>
  </si>
  <si>
    <t>Ein Großteil der Fenster stehen von morgens bis mittags unter direkter Sonneneinstrahlung. Hierdurch werden die</t>
  </si>
  <si>
    <t>Räume stark aufgeheizt, so dass das für die Schüler wichtige gute Raumklima stark beeinträchtigt wird. Um für alle</t>
  </si>
  <si>
    <t>Schüler die gleichen Lernbedingungen bieten zu können, sollen Außenjalousien an den betroffenen Fenstern installiert</t>
  </si>
  <si>
    <t>GS Jeddingen: Giebelsanierung, Energiesparmaßnahmen</t>
  </si>
  <si>
    <t>Der Fachwerkgiebel weist durch die Witterungseinflüsse der vergangenen Jahre starke Schäden auf. Das Mauerwerk</t>
  </si>
  <si>
    <t>hat teilweise keine feste Verbindung mehr in den Fächern des Fachwerks. Hierdurch besteht eine erhebliche Gefahr</t>
  </si>
  <si>
    <t xml:space="preserve">für die Kinder. </t>
  </si>
  <si>
    <t>Die Fenster sind teilweise einfachverglast und die Heizung besitzt keine elektronische Regelung. Hierdurch kommt es</t>
  </si>
  <si>
    <t xml:space="preserve">zu Energieverlusten. </t>
  </si>
  <si>
    <t>Besprechungszimmer und sonstige Material- und Abstellräume unterzubringen.</t>
  </si>
  <si>
    <t>Geestequelle</t>
  </si>
  <si>
    <t>Schulzentrum Oerel: Minifußballfeld</t>
  </si>
  <si>
    <t>Der Schulträger Samtgemeinde Geestequelle hat sich beim Deutschen Fußballbund um die Errichtung eines</t>
  </si>
  <si>
    <t xml:space="preserve">Minifußballfeldes beworben. Die Kosten hierfür werden auf ca. 40.000 € geschätzt. Genutzt wird dieses Spielfeld von </t>
  </si>
  <si>
    <t>99 Grundschülern und 349 Schülern der Klasse 5-10. Die voraussichtlichen Herstellungskosten für den SEK I-Bereich</t>
  </si>
  <si>
    <t>betragen 31.200 €; hierfür werden Mittel aus der Kreisschulbaukasse beantragt. Die schulische Notwendigkeit konnte</t>
  </si>
  <si>
    <t>noch nicht nachgewiesen werden.</t>
  </si>
  <si>
    <t>(15.600 €)</t>
  </si>
  <si>
    <t>(siehe auch Anlage 2b, Nr. 63)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</si>
</sst>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&quot;   &quot;"/>
    <numFmt numFmtId="167" formatCode="#,##0.0"/>
    <numFmt numFmtId="168" formatCode="d/\ mmm/\ yy"/>
  </numFmts>
  <fonts count="8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5" xfId="0" applyFont="1" applyBorder="1" applyAlignment="1">
      <alignment/>
    </xf>
    <xf numFmtId="10" fontId="1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2" fillId="0" borderId="6" xfId="0" applyFont="1" applyFill="1" applyBorder="1" applyAlignment="1">
      <alignment horizontal="justify"/>
    </xf>
    <xf numFmtId="0" fontId="1" fillId="0" borderId="6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" fillId="0" borderId="2" xfId="0" applyFont="1" applyFill="1" applyBorder="1" applyAlignment="1">
      <alignment horizontal="justify"/>
    </xf>
    <xf numFmtId="0" fontId="1" fillId="0" borderId="5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8" xfId="0" applyNumberFormat="1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2" fillId="0" borderId="5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166" fontId="1" fillId="0" borderId="17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0" fontId="1" fillId="0" borderId="3" xfId="0" applyNumberFormat="1" applyFont="1" applyFill="1" applyBorder="1" applyAlignment="1">
      <alignment/>
    </xf>
    <xf numFmtId="15" fontId="1" fillId="0" borderId="1" xfId="0" applyNumberFormat="1" applyFont="1" applyFill="1" applyBorder="1" applyAlignment="1">
      <alignment/>
    </xf>
    <xf numFmtId="9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6" fontId="1" fillId="0" borderId="23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1" fillId="0" borderId="5" xfId="0" applyFont="1" applyFill="1" applyBorder="1" applyAlignment="1">
      <alignment horizontal="justify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justify"/>
    </xf>
    <xf numFmtId="0" fontId="0" fillId="0" borderId="16" xfId="0" applyBorder="1" applyAlignment="1">
      <alignment/>
    </xf>
    <xf numFmtId="0" fontId="1" fillId="0" borderId="2" xfId="0" applyFont="1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 horizontal="left"/>
    </xf>
    <xf numFmtId="15" fontId="1" fillId="0" borderId="25" xfId="0" applyNumberFormat="1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164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"/>
  <sheetViews>
    <sheetView tabSelected="1" workbookViewId="0" topLeftCell="A28">
      <selection activeCell="C123" sqref="C123"/>
    </sheetView>
  </sheetViews>
  <sheetFormatPr defaultColWidth="11.421875" defaultRowHeight="12.75"/>
  <cols>
    <col min="1" max="1" width="14.57421875" style="0" bestFit="1" customWidth="1"/>
    <col min="2" max="2" width="6.140625" style="0" bestFit="1" customWidth="1"/>
    <col min="3" max="3" width="110.7109375" style="44" customWidth="1"/>
    <col min="4" max="4" width="19.140625" style="0" customWidth="1"/>
    <col min="5" max="5" width="16.57421875" style="0" customWidth="1"/>
    <col min="6" max="6" width="13.00390625" style="0" bestFit="1" customWidth="1"/>
  </cols>
  <sheetData>
    <row r="1" spans="1:6" s="46" customFormat="1" ht="18" customHeight="1">
      <c r="A1" s="100" t="s">
        <v>1</v>
      </c>
      <c r="B1" s="102" t="s">
        <v>2</v>
      </c>
      <c r="C1" s="104" t="s">
        <v>3</v>
      </c>
      <c r="D1" s="110" t="s">
        <v>13</v>
      </c>
      <c r="E1" s="106" t="s">
        <v>0</v>
      </c>
      <c r="F1" s="107"/>
    </row>
    <row r="2" spans="1:6" s="46" customFormat="1" ht="18" customHeight="1" thickBot="1">
      <c r="A2" s="101"/>
      <c r="B2" s="103"/>
      <c r="C2" s="105"/>
      <c r="D2" s="111"/>
      <c r="E2" s="108" t="s">
        <v>4</v>
      </c>
      <c r="F2" s="109"/>
    </row>
    <row r="3" spans="1:28" s="1" customFormat="1" ht="15" customHeight="1">
      <c r="A3" s="24"/>
      <c r="B3" s="25"/>
      <c r="C3" s="34"/>
      <c r="D3" s="27"/>
      <c r="E3" s="26"/>
      <c r="F3" s="2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5" customHeight="1">
      <c r="A4" s="3" t="s">
        <v>14</v>
      </c>
      <c r="B4" s="4">
        <v>63</v>
      </c>
      <c r="C4" s="35" t="s">
        <v>15</v>
      </c>
      <c r="D4" s="5">
        <v>416000</v>
      </c>
      <c r="E4" s="6" t="s">
        <v>5</v>
      </c>
      <c r="F4" s="16">
        <v>0.4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1" customFormat="1" ht="15" customHeight="1">
      <c r="A5" s="33">
        <v>39377</v>
      </c>
      <c r="B5" s="4"/>
      <c r="C5" s="36" t="s">
        <v>16</v>
      </c>
      <c r="D5" s="5"/>
      <c r="E5" s="6" t="s">
        <v>6</v>
      </c>
      <c r="F5" s="7">
        <f>D4*20%</f>
        <v>83200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1" customFormat="1" ht="15" customHeight="1">
      <c r="A6" s="33"/>
      <c r="B6" s="4"/>
      <c r="C6" s="36" t="s">
        <v>17</v>
      </c>
      <c r="D6" s="5"/>
      <c r="E6" s="6" t="s">
        <v>7</v>
      </c>
      <c r="F6" s="7">
        <f>D4*20%</f>
        <v>83200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1" customFormat="1" ht="15" customHeight="1">
      <c r="A7" s="33"/>
      <c r="B7" s="4"/>
      <c r="C7" s="36" t="s">
        <v>19</v>
      </c>
      <c r="D7" s="5"/>
      <c r="E7" s="6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1" customFormat="1" ht="15" customHeight="1">
      <c r="A8" s="33"/>
      <c r="B8" s="4"/>
      <c r="C8" s="36" t="s">
        <v>40</v>
      </c>
      <c r="D8" s="5"/>
      <c r="E8" s="6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1" customFormat="1" ht="15" customHeight="1">
      <c r="A9" s="3"/>
      <c r="B9" s="4"/>
      <c r="C9" s="36" t="s">
        <v>18</v>
      </c>
      <c r="D9" s="5"/>
      <c r="E9" s="6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1" customFormat="1" ht="15" customHeight="1">
      <c r="A10" s="3"/>
      <c r="B10" s="4"/>
      <c r="C10" s="36" t="s">
        <v>108</v>
      </c>
      <c r="D10" s="5"/>
      <c r="E10" s="6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1" customFormat="1" ht="15" customHeight="1">
      <c r="A11" s="19"/>
      <c r="B11" s="20"/>
      <c r="C11" s="37"/>
      <c r="D11" s="21"/>
      <c r="E11" s="22"/>
      <c r="F11" s="2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1" customFormat="1" ht="14.25">
      <c r="A12" s="29"/>
      <c r="B12" s="30"/>
      <c r="C12" s="45"/>
      <c r="D12" s="5"/>
      <c r="E12" s="6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1" customFormat="1" ht="15" customHeight="1">
      <c r="A13" s="3" t="s">
        <v>14</v>
      </c>
      <c r="B13" s="17">
        <v>80</v>
      </c>
      <c r="C13" s="35" t="s">
        <v>41</v>
      </c>
      <c r="D13" s="5">
        <v>125000</v>
      </c>
      <c r="E13" s="6" t="s">
        <v>8</v>
      </c>
      <c r="F13" s="8">
        <v>0.5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1" customFormat="1" ht="15" customHeight="1">
      <c r="A14" s="33">
        <v>39429</v>
      </c>
      <c r="B14" s="17"/>
      <c r="C14" s="54" t="s">
        <v>42</v>
      </c>
      <c r="D14" s="5"/>
      <c r="E14" s="6" t="s">
        <v>7</v>
      </c>
      <c r="F14" s="7">
        <f>D13*50%</f>
        <v>62500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1" customFormat="1" ht="15" customHeight="1">
      <c r="A15" s="3"/>
      <c r="B15" s="17"/>
      <c r="C15" s="54" t="s">
        <v>43</v>
      </c>
      <c r="D15" s="5"/>
      <c r="E15" s="6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1" customFormat="1" ht="15" customHeight="1">
      <c r="A16" s="3"/>
      <c r="B16" s="17"/>
      <c r="C16" s="54" t="s">
        <v>44</v>
      </c>
      <c r="D16" s="5"/>
      <c r="E16" s="6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1" customFormat="1" ht="15" customHeight="1">
      <c r="A17" s="3"/>
      <c r="B17" s="17"/>
      <c r="C17" s="54" t="s">
        <v>45</v>
      </c>
      <c r="D17" s="5"/>
      <c r="E17" s="6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1" customFormat="1" ht="15" customHeight="1">
      <c r="A18" s="3"/>
      <c r="B18" s="17"/>
      <c r="C18" s="54" t="s">
        <v>46</v>
      </c>
      <c r="D18" s="5"/>
      <c r="E18" s="6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1" customFormat="1" ht="15" customHeight="1">
      <c r="A19" s="3"/>
      <c r="B19" s="17"/>
      <c r="C19" s="52" t="s">
        <v>47</v>
      </c>
      <c r="D19" s="5"/>
      <c r="E19" s="6"/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1" customFormat="1" ht="15" customHeight="1">
      <c r="A20" s="10"/>
      <c r="B20" s="31"/>
      <c r="C20" s="38"/>
      <c r="D20" s="12"/>
      <c r="E20" s="13"/>
      <c r="F20" s="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1" customFormat="1" ht="15" customHeight="1">
      <c r="A21" s="3"/>
      <c r="B21" s="17"/>
      <c r="C21" s="39"/>
      <c r="D21" s="5"/>
      <c r="E21" s="9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1" customFormat="1" ht="15" customHeight="1">
      <c r="A22" s="3" t="s">
        <v>48</v>
      </c>
      <c r="B22" s="17">
        <v>50</v>
      </c>
      <c r="C22" s="35" t="s">
        <v>49</v>
      </c>
      <c r="D22" s="5">
        <v>110000</v>
      </c>
      <c r="E22" s="6" t="s">
        <v>8</v>
      </c>
      <c r="F22" s="8">
        <v>0.5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1" customFormat="1" ht="15" customHeight="1">
      <c r="A23" s="33">
        <v>39416</v>
      </c>
      <c r="B23" s="17"/>
      <c r="C23" s="54" t="s">
        <v>50</v>
      </c>
      <c r="D23" s="5"/>
      <c r="E23" s="6" t="s">
        <v>7</v>
      </c>
      <c r="F23" s="7">
        <f>D22*50%</f>
        <v>55000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1" customFormat="1" ht="15" customHeight="1">
      <c r="A24" s="3"/>
      <c r="B24" s="17"/>
      <c r="C24" s="54" t="s">
        <v>51</v>
      </c>
      <c r="D24" s="5"/>
      <c r="E24" s="6"/>
      <c r="F24" s="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1" customFormat="1" ht="15" customHeight="1">
      <c r="A25" s="33"/>
      <c r="B25" s="17"/>
      <c r="C25" s="54" t="s">
        <v>53</v>
      </c>
      <c r="D25" s="5"/>
      <c r="E25" s="6"/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1" customFormat="1" ht="15" customHeight="1">
      <c r="A26" s="33"/>
      <c r="B26" s="17"/>
      <c r="C26" s="52" t="s">
        <v>52</v>
      </c>
      <c r="D26" s="5"/>
      <c r="E26" s="6"/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1" customFormat="1" ht="15" customHeight="1">
      <c r="A27" s="3"/>
      <c r="B27" s="17"/>
      <c r="C27" s="52" t="s">
        <v>54</v>
      </c>
      <c r="D27" s="5"/>
      <c r="E27" s="6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1" customFormat="1" ht="15" customHeight="1">
      <c r="A28" s="3"/>
      <c r="B28" s="17"/>
      <c r="C28" s="52" t="s">
        <v>55</v>
      </c>
      <c r="D28" s="5"/>
      <c r="E28" s="6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1" customFormat="1" ht="15" customHeight="1">
      <c r="A29" s="3"/>
      <c r="B29" s="17"/>
      <c r="C29" s="52" t="s">
        <v>56</v>
      </c>
      <c r="D29" s="5"/>
      <c r="E29" s="6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1" customFormat="1" ht="14.25">
      <c r="A30" s="10"/>
      <c r="B30" s="31"/>
      <c r="C30" s="38"/>
      <c r="D30" s="12"/>
      <c r="E30" s="13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6" ht="14.25">
      <c r="A31" s="89"/>
      <c r="B31" s="90"/>
      <c r="C31" s="91"/>
      <c r="D31" s="92"/>
      <c r="E31" s="93"/>
      <c r="F31" s="94"/>
    </row>
    <row r="32" spans="1:28" s="1" customFormat="1" ht="15" customHeight="1">
      <c r="A32" s="95" t="s">
        <v>100</v>
      </c>
      <c r="B32" s="93">
        <v>52</v>
      </c>
      <c r="C32" s="96" t="s">
        <v>101</v>
      </c>
      <c r="D32" s="5">
        <v>31200</v>
      </c>
      <c r="E32" s="6" t="s">
        <v>8</v>
      </c>
      <c r="F32" s="16">
        <v>0.5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1" customFormat="1" ht="15" customHeight="1">
      <c r="A33" s="97">
        <v>39539</v>
      </c>
      <c r="B33" s="93"/>
      <c r="C33" s="36" t="s">
        <v>102</v>
      </c>
      <c r="D33" s="5"/>
      <c r="E33" s="6" t="s">
        <v>7</v>
      </c>
      <c r="F33" s="98" t="s">
        <v>107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1" customFormat="1" ht="15" customHeight="1">
      <c r="A34" s="95"/>
      <c r="B34" s="93"/>
      <c r="C34" s="36" t="s">
        <v>103</v>
      </c>
      <c r="D34" s="5"/>
      <c r="E34" s="2"/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1" customFormat="1" ht="15" customHeight="1">
      <c r="A35" s="95"/>
      <c r="B35" s="93"/>
      <c r="C35" s="36" t="s">
        <v>104</v>
      </c>
      <c r="D35" s="5"/>
      <c r="E35" s="2"/>
      <c r="F35" s="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1" customFormat="1" ht="15" customHeight="1">
      <c r="A36" s="95"/>
      <c r="B36" s="93"/>
      <c r="C36" s="36" t="s">
        <v>105</v>
      </c>
      <c r="D36" s="5"/>
      <c r="E36" s="2"/>
      <c r="F36" s="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1" customFormat="1" ht="15" customHeight="1">
      <c r="A37" s="95"/>
      <c r="B37" s="93"/>
      <c r="C37" s="36" t="s">
        <v>106</v>
      </c>
      <c r="D37" s="5"/>
      <c r="E37" s="2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1" customFormat="1" ht="15" customHeight="1">
      <c r="A38" s="99"/>
      <c r="B38" s="20"/>
      <c r="C38" s="38"/>
      <c r="D38" s="21"/>
      <c r="E38" s="22"/>
      <c r="F38" s="2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6" s="1" customFormat="1" ht="14.25">
      <c r="A39" s="3"/>
      <c r="B39" s="4"/>
      <c r="C39" s="35"/>
      <c r="D39" s="18"/>
      <c r="E39" s="9"/>
      <c r="F39" s="7"/>
    </row>
    <row r="40" spans="1:6" s="1" customFormat="1" ht="14.25">
      <c r="A40" s="3" t="s">
        <v>57</v>
      </c>
      <c r="B40" s="4">
        <v>43</v>
      </c>
      <c r="C40" s="35" t="s">
        <v>58</v>
      </c>
      <c r="D40" s="5">
        <v>180000</v>
      </c>
      <c r="E40" s="6" t="s">
        <v>5</v>
      </c>
      <c r="F40" s="16">
        <v>0.4</v>
      </c>
    </row>
    <row r="41" spans="1:6" s="1" customFormat="1" ht="14.25">
      <c r="A41" s="33">
        <v>39360</v>
      </c>
      <c r="B41" s="4"/>
      <c r="C41" s="40" t="s">
        <v>59</v>
      </c>
      <c r="D41" s="5"/>
      <c r="E41" s="6" t="s">
        <v>6</v>
      </c>
      <c r="F41" s="7">
        <f>D40*20%</f>
        <v>36000</v>
      </c>
    </row>
    <row r="42" spans="1:6" s="1" customFormat="1" ht="15" customHeight="1">
      <c r="A42" s="33">
        <v>39400</v>
      </c>
      <c r="B42" s="4"/>
      <c r="C42" s="40" t="s">
        <v>60</v>
      </c>
      <c r="D42" s="5"/>
      <c r="E42" s="6" t="s">
        <v>7</v>
      </c>
      <c r="F42" s="7">
        <f>D40*20%</f>
        <v>36000</v>
      </c>
    </row>
    <row r="43" spans="1:6" s="1" customFormat="1" ht="14.25">
      <c r="A43" s="33"/>
      <c r="B43" s="4"/>
      <c r="C43" s="40" t="s">
        <v>61</v>
      </c>
      <c r="D43" s="5"/>
      <c r="E43" s="6"/>
      <c r="F43" s="7"/>
    </row>
    <row r="44" spans="1:6" s="1" customFormat="1" ht="14.25">
      <c r="A44" s="33"/>
      <c r="B44" s="4"/>
      <c r="C44" s="40" t="s">
        <v>62</v>
      </c>
      <c r="D44" s="5"/>
      <c r="E44" s="6"/>
      <c r="F44" s="7"/>
    </row>
    <row r="45" spans="1:6" s="1" customFormat="1" ht="14.25">
      <c r="A45" s="10"/>
      <c r="B45" s="11"/>
      <c r="C45" s="41"/>
      <c r="D45" s="12"/>
      <c r="E45" s="32"/>
      <c r="F45" s="14"/>
    </row>
    <row r="46" spans="1:6" s="1" customFormat="1" ht="14.25">
      <c r="A46" s="3"/>
      <c r="B46" s="4"/>
      <c r="C46" s="40"/>
      <c r="D46" s="5"/>
      <c r="E46" s="6"/>
      <c r="F46" s="7"/>
    </row>
    <row r="47" spans="1:6" s="1" customFormat="1" ht="15" customHeight="1">
      <c r="A47" s="3" t="s">
        <v>57</v>
      </c>
      <c r="B47" s="4">
        <v>44</v>
      </c>
      <c r="C47" s="42" t="s">
        <v>63</v>
      </c>
      <c r="D47" s="5">
        <v>51100</v>
      </c>
      <c r="E47" s="6" t="s">
        <v>8</v>
      </c>
      <c r="F47" s="16">
        <v>0.5</v>
      </c>
    </row>
    <row r="48" spans="1:6" s="1" customFormat="1" ht="15" customHeight="1">
      <c r="A48" s="33">
        <v>39360</v>
      </c>
      <c r="B48" s="4"/>
      <c r="C48" s="53" t="s">
        <v>64</v>
      </c>
      <c r="D48" s="5"/>
      <c r="E48" s="6" t="s">
        <v>7</v>
      </c>
      <c r="F48" s="7">
        <f>D47*F47</f>
        <v>25550</v>
      </c>
    </row>
    <row r="49" spans="1:6" s="1" customFormat="1" ht="14.25">
      <c r="A49" s="3"/>
      <c r="B49" s="4"/>
      <c r="C49" s="53" t="s">
        <v>65</v>
      </c>
      <c r="D49" s="5"/>
      <c r="E49" s="6"/>
      <c r="F49" s="7"/>
    </row>
    <row r="50" spans="1:6" s="1" customFormat="1" ht="14.25">
      <c r="A50" s="10"/>
      <c r="B50" s="11"/>
      <c r="C50" s="88"/>
      <c r="D50" s="12"/>
      <c r="E50" s="55"/>
      <c r="F50" s="14"/>
    </row>
    <row r="51" spans="1:28" s="1" customFormat="1" ht="15" customHeight="1">
      <c r="A51" s="3"/>
      <c r="B51" s="17"/>
      <c r="C51" s="50"/>
      <c r="D51" s="49"/>
      <c r="E51" s="9"/>
      <c r="F51" s="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6" s="1" customFormat="1" ht="15" customHeight="1">
      <c r="A52" s="3" t="s">
        <v>10</v>
      </c>
      <c r="B52" s="4">
        <v>32</v>
      </c>
      <c r="C52" s="42" t="s">
        <v>66</v>
      </c>
      <c r="D52" s="5">
        <v>170000</v>
      </c>
      <c r="E52" s="6" t="s">
        <v>8</v>
      </c>
      <c r="F52" s="16">
        <v>0.5</v>
      </c>
    </row>
    <row r="53" spans="1:6" s="1" customFormat="1" ht="15.75" customHeight="1">
      <c r="A53" s="33">
        <v>39533</v>
      </c>
      <c r="B53" s="4"/>
      <c r="C53" s="53" t="s">
        <v>67</v>
      </c>
      <c r="D53" s="5"/>
      <c r="E53" s="6" t="s">
        <v>7</v>
      </c>
      <c r="F53" s="7">
        <f>D52*F52</f>
        <v>85000</v>
      </c>
    </row>
    <row r="54" spans="1:6" s="1" customFormat="1" ht="15" customHeight="1">
      <c r="A54" s="3"/>
      <c r="B54" s="4"/>
      <c r="C54" s="53" t="s">
        <v>68</v>
      </c>
      <c r="D54" s="5"/>
      <c r="E54" s="6"/>
      <c r="F54" s="7"/>
    </row>
    <row r="55" spans="1:28" s="1" customFormat="1" ht="15" customHeight="1">
      <c r="A55" s="3"/>
      <c r="B55" s="4"/>
      <c r="C55" s="54" t="s">
        <v>69</v>
      </c>
      <c r="D55" s="47"/>
      <c r="E55" s="18"/>
      <c r="F55" s="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6" s="1" customFormat="1" ht="14.25">
      <c r="A56" s="10"/>
      <c r="B56" s="15"/>
      <c r="C56" s="51"/>
      <c r="D56" s="48"/>
      <c r="E56" s="15"/>
      <c r="F56" s="14"/>
    </row>
    <row r="57" spans="1:28" s="1" customFormat="1" ht="15" customHeight="1">
      <c r="A57" s="3"/>
      <c r="B57" s="17"/>
      <c r="C57" s="39"/>
      <c r="D57" s="5"/>
      <c r="E57" s="9"/>
      <c r="F57" s="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1" customFormat="1" ht="15" customHeight="1">
      <c r="A58" s="3" t="s">
        <v>70</v>
      </c>
      <c r="B58" s="17">
        <v>67</v>
      </c>
      <c r="C58" s="35" t="s">
        <v>71</v>
      </c>
      <c r="D58" s="5">
        <v>200000</v>
      </c>
      <c r="E58" s="6" t="s">
        <v>5</v>
      </c>
      <c r="F58" s="16">
        <v>0.3333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1" customFormat="1" ht="15" customHeight="1">
      <c r="A59" s="33">
        <v>39463</v>
      </c>
      <c r="B59" s="17"/>
      <c r="C59" s="54" t="s">
        <v>72</v>
      </c>
      <c r="D59" s="5"/>
      <c r="E59" s="6" t="s">
        <v>6</v>
      </c>
      <c r="F59" s="7">
        <f>D58*20%</f>
        <v>40000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1" customFormat="1" ht="15" customHeight="1">
      <c r="A60" s="3"/>
      <c r="B60" s="17"/>
      <c r="C60" s="54" t="s">
        <v>73</v>
      </c>
      <c r="D60" s="5"/>
      <c r="E60" s="6" t="s">
        <v>7</v>
      </c>
      <c r="F60" s="7">
        <f>ROUNDUP(D58*13.333333%,0)</f>
        <v>26667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1" customFormat="1" ht="15" customHeight="1">
      <c r="A61" s="3"/>
      <c r="B61" s="17"/>
      <c r="C61" s="52" t="s">
        <v>74</v>
      </c>
      <c r="D61" s="5"/>
      <c r="E61" s="6"/>
      <c r="F61" s="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1" customFormat="1" ht="15" customHeight="1">
      <c r="A62" s="3"/>
      <c r="B62" s="17"/>
      <c r="C62" s="52" t="s">
        <v>75</v>
      </c>
      <c r="D62" s="5"/>
      <c r="E62" s="6"/>
      <c r="F62" s="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1" customFormat="1" ht="15" customHeight="1">
      <c r="A63" s="3"/>
      <c r="B63" s="17"/>
      <c r="C63" s="52" t="s">
        <v>76</v>
      </c>
      <c r="D63" s="5"/>
      <c r="E63" s="6"/>
      <c r="F63" s="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1" customFormat="1" ht="15" customHeight="1">
      <c r="A64" s="3"/>
      <c r="B64" s="17"/>
      <c r="C64" s="52" t="s">
        <v>77</v>
      </c>
      <c r="D64" s="5"/>
      <c r="E64" s="6"/>
      <c r="F64" s="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1" customFormat="1" ht="15" customHeight="1">
      <c r="A65" s="10"/>
      <c r="B65" s="31"/>
      <c r="C65" s="38"/>
      <c r="D65" s="12"/>
      <c r="E65" s="32"/>
      <c r="F65" s="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s="1" customFormat="1" ht="14.25">
      <c r="A66" s="3"/>
      <c r="B66" s="17"/>
      <c r="C66" s="39"/>
      <c r="D66" s="5"/>
      <c r="E66" s="6"/>
      <c r="F66" s="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6" s="1" customFormat="1" ht="14.25">
      <c r="A67" s="3" t="s">
        <v>11</v>
      </c>
      <c r="B67" s="4">
        <v>43</v>
      </c>
      <c r="C67" s="42" t="s">
        <v>78</v>
      </c>
      <c r="D67" s="5">
        <v>72000</v>
      </c>
      <c r="E67" s="6" t="s">
        <v>8</v>
      </c>
      <c r="F67" s="16">
        <v>0.5</v>
      </c>
    </row>
    <row r="68" spans="1:6" s="1" customFormat="1" ht="14.25">
      <c r="A68" s="33">
        <v>39517</v>
      </c>
      <c r="B68" s="4"/>
      <c r="C68" s="36" t="s">
        <v>79</v>
      </c>
      <c r="D68" s="18"/>
      <c r="E68" s="6" t="s">
        <v>7</v>
      </c>
      <c r="F68" s="7">
        <f>D67*F67</f>
        <v>36000</v>
      </c>
    </row>
    <row r="69" spans="1:6" s="1" customFormat="1" ht="14.25">
      <c r="A69" s="3"/>
      <c r="B69" s="4"/>
      <c r="C69" s="36" t="s">
        <v>80</v>
      </c>
      <c r="D69" s="5"/>
      <c r="E69" s="6"/>
      <c r="F69" s="7"/>
    </row>
    <row r="70" spans="1:6" s="1" customFormat="1" ht="14.25">
      <c r="A70" s="10"/>
      <c r="B70" s="11"/>
      <c r="C70" s="41"/>
      <c r="D70" s="12"/>
      <c r="E70" s="32"/>
      <c r="F70" s="14"/>
    </row>
    <row r="71" spans="1:28" s="1" customFormat="1" ht="14.25">
      <c r="A71" s="3"/>
      <c r="B71" s="17"/>
      <c r="C71" s="39"/>
      <c r="D71" s="5"/>
      <c r="E71" s="6"/>
      <c r="F71" s="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6" s="1" customFormat="1" ht="14.25">
      <c r="A72" s="3" t="s">
        <v>11</v>
      </c>
      <c r="B72" s="4">
        <v>50</v>
      </c>
      <c r="C72" s="42" t="s">
        <v>81</v>
      </c>
      <c r="D72" s="5">
        <v>25000</v>
      </c>
      <c r="E72" s="6" t="s">
        <v>8</v>
      </c>
      <c r="F72" s="16">
        <v>0.5</v>
      </c>
    </row>
    <row r="73" spans="1:6" s="1" customFormat="1" ht="14.25">
      <c r="A73" s="33">
        <v>39293</v>
      </c>
      <c r="B73" s="4"/>
      <c r="C73" s="36" t="s">
        <v>82</v>
      </c>
      <c r="D73" s="18"/>
      <c r="E73" s="6" t="s">
        <v>7</v>
      </c>
      <c r="F73" s="7">
        <f>D72*F72</f>
        <v>12500</v>
      </c>
    </row>
    <row r="74" spans="1:6" s="1" customFormat="1" ht="14.25">
      <c r="A74" s="3"/>
      <c r="B74" s="4"/>
      <c r="C74" s="36" t="s">
        <v>83</v>
      </c>
      <c r="D74" s="5"/>
      <c r="E74" s="6"/>
      <c r="F74" s="7"/>
    </row>
    <row r="75" spans="1:6" s="1" customFormat="1" ht="14.25">
      <c r="A75" s="3"/>
      <c r="B75" s="4"/>
      <c r="C75" s="36" t="s">
        <v>84</v>
      </c>
      <c r="D75" s="5"/>
      <c r="E75" s="6"/>
      <c r="F75" s="7"/>
    </row>
    <row r="76" spans="1:6" s="1" customFormat="1" ht="14.25">
      <c r="A76" s="3"/>
      <c r="B76" s="4"/>
      <c r="C76" s="36" t="s">
        <v>85</v>
      </c>
      <c r="D76" s="5"/>
      <c r="E76" s="6"/>
      <c r="F76" s="7"/>
    </row>
    <row r="77" spans="1:6" s="1" customFormat="1" ht="14.25">
      <c r="A77" s="10"/>
      <c r="B77" s="11"/>
      <c r="C77" s="41"/>
      <c r="D77" s="12"/>
      <c r="E77" s="32"/>
      <c r="F77" s="14"/>
    </row>
    <row r="78" spans="1:28" s="1" customFormat="1" ht="14.25">
      <c r="A78" s="3"/>
      <c r="B78" s="17"/>
      <c r="C78" s="39"/>
      <c r="D78" s="5"/>
      <c r="E78" s="6"/>
      <c r="F78" s="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6" s="1" customFormat="1" ht="14.25">
      <c r="A79" s="3" t="s">
        <v>11</v>
      </c>
      <c r="B79" s="4">
        <v>51</v>
      </c>
      <c r="C79" s="42" t="s">
        <v>86</v>
      </c>
      <c r="D79" s="5">
        <v>10000</v>
      </c>
      <c r="E79" s="6" t="s">
        <v>5</v>
      </c>
      <c r="F79" s="16">
        <v>0.3333</v>
      </c>
    </row>
    <row r="80" spans="1:6" s="1" customFormat="1" ht="14.25">
      <c r="A80" s="33">
        <v>39517</v>
      </c>
      <c r="B80" s="4"/>
      <c r="C80" s="36" t="s">
        <v>87</v>
      </c>
      <c r="D80" s="18"/>
      <c r="E80" s="6" t="s">
        <v>6</v>
      </c>
      <c r="F80" s="7">
        <f>D79*20%</f>
        <v>2000</v>
      </c>
    </row>
    <row r="81" spans="1:6" s="1" customFormat="1" ht="14.25">
      <c r="A81" s="3"/>
      <c r="B81" s="4"/>
      <c r="C81" s="36" t="s">
        <v>88</v>
      </c>
      <c r="D81" s="5"/>
      <c r="E81" s="6" t="s">
        <v>7</v>
      </c>
      <c r="F81" s="7">
        <f>ROUNDUP(D79*13.333333%,0)</f>
        <v>1334</v>
      </c>
    </row>
    <row r="82" spans="1:6" s="1" customFormat="1" ht="14.25">
      <c r="A82" s="10"/>
      <c r="B82" s="11"/>
      <c r="C82" s="41"/>
      <c r="D82" s="12"/>
      <c r="E82" s="32"/>
      <c r="F82" s="14"/>
    </row>
    <row r="83" spans="1:28" s="1" customFormat="1" ht="14.25">
      <c r="A83" s="3"/>
      <c r="B83" s="17"/>
      <c r="C83" s="39"/>
      <c r="D83" s="5"/>
      <c r="E83" s="6"/>
      <c r="F83" s="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6" s="1" customFormat="1" ht="14.25">
      <c r="A84" s="3" t="s">
        <v>11</v>
      </c>
      <c r="B84" s="4">
        <v>52</v>
      </c>
      <c r="C84" s="42" t="s">
        <v>89</v>
      </c>
      <c r="D84" s="5">
        <v>20000</v>
      </c>
      <c r="E84" s="6" t="s">
        <v>5</v>
      </c>
      <c r="F84" s="16">
        <v>0.3333</v>
      </c>
    </row>
    <row r="85" spans="1:6" s="1" customFormat="1" ht="14.25">
      <c r="A85" s="33">
        <v>39517</v>
      </c>
      <c r="B85" s="4"/>
      <c r="C85" s="36" t="s">
        <v>90</v>
      </c>
      <c r="D85" s="18"/>
      <c r="E85" s="6" t="s">
        <v>6</v>
      </c>
      <c r="F85" s="7">
        <f>D84*20%</f>
        <v>4000</v>
      </c>
    </row>
    <row r="86" spans="1:6" s="1" customFormat="1" ht="14.25">
      <c r="A86" s="3"/>
      <c r="B86" s="4"/>
      <c r="C86" s="36" t="s">
        <v>91</v>
      </c>
      <c r="D86" s="5"/>
      <c r="E86" s="6" t="s">
        <v>7</v>
      </c>
      <c r="F86" s="7">
        <f>ROUNDUP(D84*13.333333%,0)</f>
        <v>2667</v>
      </c>
    </row>
    <row r="87" spans="1:6" s="1" customFormat="1" ht="15" customHeight="1">
      <c r="A87" s="3"/>
      <c r="B87" s="4"/>
      <c r="C87" s="36" t="s">
        <v>92</v>
      </c>
      <c r="D87" s="5"/>
      <c r="E87" s="6"/>
      <c r="F87" s="7"/>
    </row>
    <row r="88" spans="1:6" s="1" customFormat="1" ht="14.25">
      <c r="A88" s="3"/>
      <c r="B88" s="4"/>
      <c r="C88" s="36" t="s">
        <v>20</v>
      </c>
      <c r="D88" s="5"/>
      <c r="E88" s="6"/>
      <c r="F88" s="7"/>
    </row>
    <row r="89" spans="1:6" s="1" customFormat="1" ht="14.25">
      <c r="A89" s="10"/>
      <c r="B89" s="11"/>
      <c r="C89" s="41"/>
      <c r="D89" s="12"/>
      <c r="E89" s="32"/>
      <c r="F89" s="14"/>
    </row>
    <row r="90" spans="1:28" s="1" customFormat="1" ht="14.25">
      <c r="A90" s="3"/>
      <c r="B90" s="17"/>
      <c r="C90" s="39"/>
      <c r="D90" s="5"/>
      <c r="E90" s="6"/>
      <c r="F90" s="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6" s="1" customFormat="1" ht="14.25">
      <c r="A91" s="3" t="s">
        <v>11</v>
      </c>
      <c r="B91" s="4">
        <v>53</v>
      </c>
      <c r="C91" s="42" t="s">
        <v>93</v>
      </c>
      <c r="D91" s="5">
        <v>16500</v>
      </c>
      <c r="E91" s="6" t="s">
        <v>5</v>
      </c>
      <c r="F91" s="16">
        <v>0.3333</v>
      </c>
    </row>
    <row r="92" spans="1:6" s="1" customFormat="1" ht="15" customHeight="1">
      <c r="A92" s="33">
        <v>39517</v>
      </c>
      <c r="B92" s="4"/>
      <c r="C92" s="39" t="s">
        <v>94</v>
      </c>
      <c r="D92" s="5"/>
      <c r="E92" s="6" t="s">
        <v>6</v>
      </c>
      <c r="F92" s="7">
        <f>D91*20%</f>
        <v>3300</v>
      </c>
    </row>
    <row r="93" spans="1:6" s="1" customFormat="1" ht="14.25">
      <c r="A93" s="3"/>
      <c r="B93" s="4"/>
      <c r="C93" s="39" t="s">
        <v>95</v>
      </c>
      <c r="D93" s="5"/>
      <c r="E93" s="6" t="s">
        <v>7</v>
      </c>
      <c r="F93" s="7">
        <f>ROUNDUP(D91*13.333333%,0)</f>
        <v>2200</v>
      </c>
    </row>
    <row r="94" spans="1:6" s="1" customFormat="1" ht="14.25">
      <c r="A94" s="33"/>
      <c r="B94" s="4"/>
      <c r="C94" s="36" t="s">
        <v>96</v>
      </c>
      <c r="D94" s="18"/>
      <c r="E94" s="6"/>
      <c r="F94" s="7"/>
    </row>
    <row r="95" spans="1:6" s="1" customFormat="1" ht="15" customHeight="1">
      <c r="A95" s="33"/>
      <c r="B95" s="4"/>
      <c r="C95" s="36" t="s">
        <v>97</v>
      </c>
      <c r="D95" s="18"/>
      <c r="E95" s="6"/>
      <c r="F95" s="7"/>
    </row>
    <row r="96" spans="1:6" s="1" customFormat="1" ht="14.25">
      <c r="A96" s="3"/>
      <c r="B96" s="4"/>
      <c r="C96" s="36" t="s">
        <v>98</v>
      </c>
      <c r="D96" s="5"/>
      <c r="E96" s="6"/>
      <c r="F96" s="7"/>
    </row>
    <row r="97" spans="1:6" s="1" customFormat="1" ht="14.25">
      <c r="A97" s="10"/>
      <c r="B97" s="11"/>
      <c r="C97" s="41"/>
      <c r="D97" s="12"/>
      <c r="E97" s="32"/>
      <c r="F97" s="14"/>
    </row>
    <row r="98" spans="1:28" s="62" customFormat="1" ht="15" customHeight="1">
      <c r="A98" s="56"/>
      <c r="B98" s="57"/>
      <c r="C98" s="58" t="s">
        <v>9</v>
      </c>
      <c r="D98" s="59"/>
      <c r="E98" s="60"/>
      <c r="F98" s="6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</row>
    <row r="99" spans="1:28" s="62" customFormat="1" ht="14.25">
      <c r="A99" s="56" t="s">
        <v>12</v>
      </c>
      <c r="B99" s="63">
        <v>59</v>
      </c>
      <c r="C99" s="43" t="s">
        <v>27</v>
      </c>
      <c r="D99" s="59">
        <v>115000</v>
      </c>
      <c r="E99" s="64" t="s">
        <v>5</v>
      </c>
      <c r="F99" s="65">
        <v>0.3333</v>
      </c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</row>
    <row r="100" spans="1:28" s="62" customFormat="1" ht="15" customHeight="1">
      <c r="A100" s="66">
        <v>39415</v>
      </c>
      <c r="B100" s="63"/>
      <c r="C100" s="39" t="s">
        <v>28</v>
      </c>
      <c r="D100" s="59"/>
      <c r="E100" s="64" t="s">
        <v>6</v>
      </c>
      <c r="F100" s="61">
        <f>D99*20%</f>
        <v>23000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</row>
    <row r="101" spans="1:28" s="62" customFormat="1" ht="14.25">
      <c r="A101" s="56"/>
      <c r="B101" s="63"/>
      <c r="C101" s="39" t="s">
        <v>29</v>
      </c>
      <c r="D101" s="59"/>
      <c r="E101" s="64" t="s">
        <v>7</v>
      </c>
      <c r="F101" s="61">
        <f>ROUNDUP(D99*13.333333%,0)</f>
        <v>15334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</row>
    <row r="102" spans="1:28" s="62" customFormat="1" ht="15" customHeight="1">
      <c r="A102" s="56"/>
      <c r="B102" s="63"/>
      <c r="C102" s="39" t="s">
        <v>30</v>
      </c>
      <c r="D102" s="59"/>
      <c r="E102" s="64"/>
      <c r="F102" s="6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</row>
    <row r="103" spans="1:28" s="62" customFormat="1" ht="15" customHeight="1">
      <c r="A103" s="56"/>
      <c r="B103" s="63"/>
      <c r="C103" s="39" t="s">
        <v>31</v>
      </c>
      <c r="D103" s="59"/>
      <c r="E103" s="64"/>
      <c r="F103" s="6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</row>
    <row r="104" spans="1:28" s="62" customFormat="1" ht="14.25">
      <c r="A104" s="56"/>
      <c r="B104" s="63"/>
      <c r="C104" s="39" t="s">
        <v>32</v>
      </c>
      <c r="D104" s="59"/>
      <c r="E104" s="64"/>
      <c r="F104" s="67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</row>
    <row r="105" spans="1:28" s="62" customFormat="1" ht="14.25">
      <c r="A105" s="56"/>
      <c r="B105" s="63"/>
      <c r="C105" s="39" t="s">
        <v>33</v>
      </c>
      <c r="D105" s="59"/>
      <c r="E105" s="64"/>
      <c r="F105" s="67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</row>
    <row r="106" spans="1:28" s="62" customFormat="1" ht="14.25">
      <c r="A106" s="56"/>
      <c r="B106" s="63"/>
      <c r="C106" s="39" t="s">
        <v>26</v>
      </c>
      <c r="D106" s="59"/>
      <c r="E106" s="64"/>
      <c r="F106" s="65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</row>
    <row r="107" spans="1:28" s="62" customFormat="1" ht="15" customHeight="1">
      <c r="A107" s="56"/>
      <c r="B107" s="63"/>
      <c r="C107" s="39" t="s">
        <v>34</v>
      </c>
      <c r="D107" s="59"/>
      <c r="E107" s="64"/>
      <c r="F107" s="6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</row>
    <row r="108" spans="1:28" s="62" customFormat="1" ht="15" customHeight="1">
      <c r="A108" s="56"/>
      <c r="B108" s="63"/>
      <c r="C108" s="39" t="s">
        <v>35</v>
      </c>
      <c r="D108" s="59"/>
      <c r="E108" s="64"/>
      <c r="F108" s="6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</row>
    <row r="109" spans="1:28" s="62" customFormat="1" ht="14.25">
      <c r="A109" s="56"/>
      <c r="B109" s="63"/>
      <c r="C109" s="39" t="s">
        <v>36</v>
      </c>
      <c r="D109" s="59"/>
      <c r="E109" s="64"/>
      <c r="F109" s="6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</row>
    <row r="110" spans="1:28" s="62" customFormat="1" ht="15" customHeight="1">
      <c r="A110" s="56"/>
      <c r="B110" s="63"/>
      <c r="C110" s="39" t="s">
        <v>25</v>
      </c>
      <c r="D110" s="59"/>
      <c r="E110" s="64"/>
      <c r="F110" s="6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</row>
    <row r="111" spans="1:28" s="62" customFormat="1" ht="14.25">
      <c r="A111" s="56"/>
      <c r="B111" s="63"/>
      <c r="C111" s="39" t="s">
        <v>99</v>
      </c>
      <c r="D111" s="59"/>
      <c r="E111" s="64"/>
      <c r="F111" s="6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</row>
    <row r="112" spans="1:28" s="62" customFormat="1" ht="14.25">
      <c r="A112" s="56"/>
      <c r="B112" s="63"/>
      <c r="C112" s="39" t="s">
        <v>24</v>
      </c>
      <c r="D112" s="59"/>
      <c r="E112" s="64"/>
      <c r="F112" s="6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</row>
    <row r="113" spans="1:28" s="62" customFormat="1" ht="14.25">
      <c r="A113" s="56"/>
      <c r="B113" s="63"/>
      <c r="C113" s="68" t="s">
        <v>37</v>
      </c>
      <c r="D113" s="59"/>
      <c r="E113" s="64"/>
      <c r="F113" s="6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</row>
    <row r="114" spans="1:28" s="62" customFormat="1" ht="14.25">
      <c r="A114" s="69"/>
      <c r="B114" s="70"/>
      <c r="C114" s="37"/>
      <c r="D114" s="71"/>
      <c r="E114" s="72"/>
      <c r="F114" s="73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</row>
    <row r="115" spans="1:28" s="62" customFormat="1" ht="14.25">
      <c r="A115" s="74"/>
      <c r="B115" s="75"/>
      <c r="C115" s="39"/>
      <c r="D115" s="76"/>
      <c r="E115" s="64"/>
      <c r="F115" s="6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</row>
    <row r="116" spans="1:28" s="62" customFormat="1" ht="14.25">
      <c r="A116" s="56" t="s">
        <v>12</v>
      </c>
      <c r="B116" s="77">
        <v>74</v>
      </c>
      <c r="C116" s="43" t="s">
        <v>23</v>
      </c>
      <c r="D116" s="59">
        <v>198000</v>
      </c>
      <c r="E116" s="64" t="s">
        <v>5</v>
      </c>
      <c r="F116" s="65">
        <v>0.3333</v>
      </c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</row>
    <row r="117" spans="1:28" s="62" customFormat="1" ht="14.25">
      <c r="A117" s="66">
        <v>39526</v>
      </c>
      <c r="B117" s="77"/>
      <c r="C117" s="78" t="s">
        <v>22</v>
      </c>
      <c r="D117" s="59"/>
      <c r="E117" s="64" t="s">
        <v>6</v>
      </c>
      <c r="F117" s="61">
        <f>D116*20%</f>
        <v>39600</v>
      </c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</row>
    <row r="118" spans="1:28" s="62" customFormat="1" ht="14.25">
      <c r="A118" s="56"/>
      <c r="B118" s="77"/>
      <c r="C118" s="78" t="s">
        <v>21</v>
      </c>
      <c r="D118" s="59"/>
      <c r="E118" s="64" t="s">
        <v>7</v>
      </c>
      <c r="F118" s="61">
        <f>ROUNDUP(D116*13.333333%,0)</f>
        <v>26400</v>
      </c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</row>
    <row r="119" spans="1:28" s="62" customFormat="1" ht="15" customHeight="1">
      <c r="A119" s="56"/>
      <c r="B119" s="79"/>
      <c r="C119" s="78" t="s">
        <v>38</v>
      </c>
      <c r="D119" s="59"/>
      <c r="E119" s="64"/>
      <c r="F119" s="6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</row>
    <row r="120" spans="1:28" s="62" customFormat="1" ht="14.25">
      <c r="A120" s="56"/>
      <c r="B120" s="79"/>
      <c r="C120" s="78" t="s">
        <v>39</v>
      </c>
      <c r="D120" s="59"/>
      <c r="E120" s="64"/>
      <c r="F120" s="6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</row>
    <row r="121" spans="1:28" s="62" customFormat="1" ht="13.5" customHeight="1" thickBot="1">
      <c r="A121" s="80"/>
      <c r="B121" s="81"/>
      <c r="C121" s="82"/>
      <c r="D121" s="83"/>
      <c r="E121" s="84"/>
      <c r="F121" s="85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</row>
    <row r="122" s="86" customFormat="1" ht="12.75">
      <c r="C122" s="87"/>
    </row>
  </sheetData>
  <mergeCells count="6">
    <mergeCell ref="A1:A2"/>
    <mergeCell ref="B1:B2"/>
    <mergeCell ref="C1:C2"/>
    <mergeCell ref="E1:F1"/>
    <mergeCell ref="E2:F2"/>
    <mergeCell ref="D1:D2"/>
  </mergeCells>
  <printOptions/>
  <pageMargins left="0.6" right="0.37" top="0.73" bottom="0.31" header="0.47" footer="0.17"/>
  <pageSetup horizontalDpi="600" verticalDpi="600" orientation="landscape" paperSize="9" scale="75" r:id="rId1"/>
  <headerFooter alignWithMargins="0">
    <oddHeader>&amp;L&amp;"Arial,Fett"&amp;12&amp;UMaßnahmen, die für die Kreisschulbaukassenplanung 2008 nicht angemeldet wurden&amp;R&amp;"Arial,Fett"&amp;14&amp;UAnlage 2c</oddHeader>
    <oddFooter>&amp;L&amp;7
KSBK/Sitzungsvorlage 06. Mai 2008 (Anlage 2c), 1, Zurückstellung, nicht rechtzeitig f.d. Planung 2008 angemeldet.
&amp;10
&amp;C&amp;P</oddFooter>
  </headerFooter>
  <rowBreaks count="2" manualBreakCount="2">
    <brk id="3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Angela Bruns</cp:lastModifiedBy>
  <cp:lastPrinted>2008-04-24T06:36:33Z</cp:lastPrinted>
  <dcterms:created xsi:type="dcterms:W3CDTF">2005-10-28T09:24:02Z</dcterms:created>
  <dcterms:modified xsi:type="dcterms:W3CDTF">2008-04-24T06:36:36Z</dcterms:modified>
  <cp:category/>
  <cp:version/>
  <cp:contentType/>
  <cp:contentStatus/>
</cp:coreProperties>
</file>