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5580" activeTab="0"/>
  </bookViews>
  <sheets>
    <sheet name="nicht angemeldet für Plang 2008" sheetId="1" r:id="rId1"/>
    <sheet name="Tabelle2" sheetId="2" r:id="rId2"/>
    <sheet name="Tabelle3" sheetId="3" r:id="rId3"/>
  </sheets>
  <definedNames>
    <definedName name="_xlnm.Print_Titles" localSheetId="0">'nicht angemeldet für Plang 2008'!$1:$2</definedName>
  </definedNames>
  <calcPr fullCalcOnLoad="1"/>
</workbook>
</file>

<file path=xl/sharedStrings.xml><?xml version="1.0" encoding="utf-8"?>
<sst xmlns="http://schemas.openxmlformats.org/spreadsheetml/2006/main" count="79" uniqueCount="51">
  <si>
    <t>voraussichtliche</t>
  </si>
  <si>
    <t xml:space="preserve">Schulträger </t>
  </si>
  <si>
    <t>Nr.</t>
  </si>
  <si>
    <t>Maßnahme</t>
  </si>
  <si>
    <t>Zuwendungen</t>
  </si>
  <si>
    <t>Primarbereich</t>
  </si>
  <si>
    <t>Darlehen</t>
  </si>
  <si>
    <t>Zuweisung</t>
  </si>
  <si>
    <t>Sekundarbereich</t>
  </si>
  <si>
    <t>Erhöhungsantrag:</t>
  </si>
  <si>
    <t>Sittensen</t>
  </si>
  <si>
    <t>Visselhövede</t>
  </si>
  <si>
    <t>Zeven</t>
  </si>
  <si>
    <t>voraussichtliche Gesamtkosten</t>
  </si>
  <si>
    <t>Bremervörde</t>
  </si>
  <si>
    <t>GS Elm: Neubau einer Turnhalle</t>
  </si>
  <si>
    <t>Die vorhandende Ein-Feld-Turnhalle soll durch einen Neubau ersetzt werden, weil der Altbau stark sanierungs-</t>
  </si>
  <si>
    <t>bedürftig ist. Außerdem werden die Umkleide- und Geräteräume, die sich im Schulgebäude befinden, saniert.</t>
  </si>
  <si>
    <t>Im Rahmen des Sportstättenförderprogrammes wird die Maßnahme durch das Ld. Nds. mit 154.295 € gefördert.</t>
  </si>
  <si>
    <t>Die Baukosten werden auf 566.000 € geschätzt und waren mit 150.000 € für die Kreisschulbaukassen-</t>
  </si>
  <si>
    <t>Planung angemeldet.</t>
  </si>
  <si>
    <t>Rotenburg</t>
  </si>
  <si>
    <t>Realschule Rotenburg: Erneuerung der Heizungsanlage</t>
  </si>
  <si>
    <t>Es wird erforderlich, die beiden Heizungskessel aus den Jahren 1968 und 1989 auszutauschen und die Regelung zu</t>
  </si>
  <si>
    <t>erneuern. Künftig soll eine Gasbrennwert-Heizungsanlage eingesetzt werden und die Mehrstoffbrenner (Gas/Heizöl)</t>
  </si>
  <si>
    <t>ersetzen. Desweiteren muss eine Schornsteinsanierung vorgenommen werden.</t>
  </si>
  <si>
    <t>Stadtschule Rotenburg: Erneuerung der Heizungsanlage</t>
  </si>
  <si>
    <t xml:space="preserve">Es wird erforderlich, die beiden Heizungskessel aus den Jahren 1975 und 1980 gegen eine </t>
  </si>
  <si>
    <t>Gasbrennwert-Heizungsanlage auszutauschen.</t>
  </si>
  <si>
    <t>eine Erneuerung der schadhaften Rohrleitungen vorgenommen werden.</t>
  </si>
  <si>
    <t xml:space="preserve">Darüber hinaus müssen eine Schornsteinsanierung, eine Fenstererneuerung im Heizungsraum sowie </t>
  </si>
  <si>
    <t>Realschule Rotenburg: Sanierung des Flachdaches</t>
  </si>
  <si>
    <t>Das Flachdach über dem 1. OG soll eine neue Dachhaut einschl. der erforderlichen Wärmedämmung erhalten. Die</t>
  </si>
  <si>
    <t>B/C-Trakt sollen eine neue Dachhaut einschließlich der erforderlichen Wärmedämmung erhalten.</t>
  </si>
  <si>
    <t xml:space="preserve">Kosten werden auf 50.000 € geschätzt. Die Entscheidung hat der Kreisausschusses am 05. September 2007 </t>
  </si>
  <si>
    <t xml:space="preserve">zurückgestellt. Am 11. April 2008 wurde ein Erhöhungsantrag über 100.000 € vorgelegt: Auch die Dächer über dem </t>
  </si>
  <si>
    <t>Schule am Grafel: Brandschutzmaßnahmen für Schulgebäude und Turnhalle</t>
  </si>
  <si>
    <t>Für die Schule am Grafel wurde ein Brandschutzgutachten mit einem Maßnahmekatalog erstellt. Die Kosten werden</t>
  </si>
  <si>
    <t>auf 120.000 € geschätzt, wovon 101.492 € auf das Schulgebäude und 18.508 € auf die Turnhalle entfallen.</t>
  </si>
  <si>
    <t xml:space="preserve">Theodor-Heuss-Schule: Brandschutzmaßnahmen </t>
  </si>
  <si>
    <t xml:space="preserve">Für die Theodor-Heuss-Schule wurde ein Brandschutzgutachten mit einem Maßnahmekatalog erstellt. </t>
  </si>
  <si>
    <t>Die Kosten werden auf 320.000 € geschätzt.</t>
  </si>
  <si>
    <t>Haupt- und Realschule Sittensen: Sanierung Turnhallenboden</t>
  </si>
  <si>
    <t>Der Turnhallenboden ist stark sanierungsbedürftig, da es auf Grund des maroden Unterbaues bereits zu Ver-</t>
  </si>
  <si>
    <t>sackungen gekommen ist.</t>
  </si>
  <si>
    <t>GS Jeddingen: Dachsanierung</t>
  </si>
  <si>
    <t>Die Sanierung des Daches ist dringend erforderlich, um weitere Gebäudeschäden zu vermeiden.</t>
  </si>
  <si>
    <t>Grundschule Gosekamp, Scheeßeler Straße: Größere Instandsetzungen in der Turnhalle</t>
  </si>
  <si>
    <t>Die Lüftungsanlage in der Turnhalle muss umfassend saniert werden.</t>
  </si>
  <si>
    <t>Erhöhung um:</t>
  </si>
  <si>
    <t>(siehe auch Anlage 2c, Nr. 63)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</si>
</sst>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#,##0&quot;   &quot;"/>
    <numFmt numFmtId="167" formatCode="#,##0.0"/>
    <numFmt numFmtId="168" formatCode="d/\ mmm/\ yy"/>
  </numFmts>
  <fonts count="7"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5" xfId="0" applyFont="1" applyBorder="1" applyAlignment="1">
      <alignment/>
    </xf>
    <xf numFmtId="10" fontId="1" fillId="0" borderId="3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6" fontId="1" fillId="0" borderId="6" xfId="0" applyNumberFormat="1" applyFont="1" applyBorder="1" applyAlignment="1">
      <alignment/>
    </xf>
    <xf numFmtId="15" fontId="1" fillId="0" borderId="1" xfId="0" applyNumberFormat="1" applyFont="1" applyBorder="1" applyAlignment="1">
      <alignment/>
    </xf>
    <xf numFmtId="0" fontId="1" fillId="0" borderId="11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2" fillId="0" borderId="6" xfId="0" applyFont="1" applyFill="1" applyBorder="1" applyAlignment="1">
      <alignment horizontal="justify"/>
    </xf>
    <xf numFmtId="0" fontId="1" fillId="0" borderId="6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justify"/>
    </xf>
    <xf numFmtId="0" fontId="1" fillId="0" borderId="2" xfId="0" applyFont="1" applyFill="1" applyBorder="1" applyAlignment="1">
      <alignment horizontal="justify"/>
    </xf>
    <xf numFmtId="0" fontId="1" fillId="0" borderId="5" xfId="0" applyFont="1" applyFill="1" applyBorder="1" applyAlignment="1">
      <alignment horizontal="justify"/>
    </xf>
    <xf numFmtId="0" fontId="2" fillId="0" borderId="2" xfId="0" applyFont="1" applyFill="1" applyBorder="1" applyAlignment="1">
      <alignment horizontal="justify"/>
    </xf>
    <xf numFmtId="0" fontId="0" fillId="0" borderId="0" xfId="0" applyAlignment="1">
      <alignment horizontal="justify"/>
    </xf>
    <xf numFmtId="0" fontId="5" fillId="0" borderId="0" xfId="0" applyFont="1" applyAlignment="1">
      <alignment/>
    </xf>
    <xf numFmtId="49" fontId="1" fillId="0" borderId="8" xfId="0" applyNumberFormat="1" applyFont="1" applyBorder="1" applyAlignment="1">
      <alignment/>
    </xf>
    <xf numFmtId="0" fontId="1" fillId="0" borderId="15" xfId="0" applyFont="1" applyBorder="1" applyAlignment="1">
      <alignment/>
    </xf>
    <xf numFmtId="165" fontId="1" fillId="0" borderId="14" xfId="0" applyNumberFormat="1" applyFont="1" applyBorder="1" applyAlignment="1">
      <alignment/>
    </xf>
    <xf numFmtId="0" fontId="1" fillId="0" borderId="16" xfId="0" applyFont="1" applyFill="1" applyBorder="1" applyAlignment="1">
      <alignment horizontal="right"/>
    </xf>
    <xf numFmtId="0" fontId="2" fillId="0" borderId="5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164" fontId="1" fillId="0" borderId="17" xfId="0" applyNumberFormat="1" applyFont="1" applyBorder="1" applyAlignment="1">
      <alignment/>
    </xf>
    <xf numFmtId="166" fontId="1" fillId="0" borderId="18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8" xfId="0" applyFont="1" applyFill="1" applyBorder="1" applyAlignment="1">
      <alignment horizontal="justify"/>
    </xf>
    <xf numFmtId="0" fontId="2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6" fillId="0" borderId="19" xfId="0" applyFont="1" applyBorder="1" applyAlignment="1">
      <alignment horizontal="justify" vertical="center"/>
    </xf>
    <xf numFmtId="164" fontId="6" fillId="0" borderId="22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workbookViewId="0" topLeftCell="C25">
      <selection activeCell="C11" sqref="C11"/>
    </sheetView>
  </sheetViews>
  <sheetFormatPr defaultColWidth="11.421875" defaultRowHeight="12.75"/>
  <cols>
    <col min="1" max="1" width="14.57421875" style="0" bestFit="1" customWidth="1"/>
    <col min="2" max="2" width="6.140625" style="0" bestFit="1" customWidth="1"/>
    <col min="3" max="3" width="110.7109375" style="44" customWidth="1"/>
    <col min="4" max="4" width="19.140625" style="0" customWidth="1"/>
    <col min="5" max="5" width="16.57421875" style="0" customWidth="1"/>
    <col min="6" max="6" width="13.00390625" style="0" bestFit="1" customWidth="1"/>
  </cols>
  <sheetData>
    <row r="1" spans="1:6" s="45" customFormat="1" ht="18" customHeight="1">
      <c r="A1" s="62" t="s">
        <v>1</v>
      </c>
      <c r="B1" s="64" t="s">
        <v>2</v>
      </c>
      <c r="C1" s="66" t="s">
        <v>3</v>
      </c>
      <c r="D1" s="72" t="s">
        <v>13</v>
      </c>
      <c r="E1" s="68" t="s">
        <v>0</v>
      </c>
      <c r="F1" s="69"/>
    </row>
    <row r="2" spans="1:6" s="45" customFormat="1" ht="18" customHeight="1" thickBot="1">
      <c r="A2" s="63"/>
      <c r="B2" s="65"/>
      <c r="C2" s="67"/>
      <c r="D2" s="73"/>
      <c r="E2" s="70" t="s">
        <v>4</v>
      </c>
      <c r="F2" s="71"/>
    </row>
    <row r="3" spans="1:28" s="1" customFormat="1" ht="15" customHeight="1">
      <c r="A3" s="25"/>
      <c r="B3" s="26"/>
      <c r="C3" s="35"/>
      <c r="D3" s="28"/>
      <c r="E3" s="27"/>
      <c r="F3" s="2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1" customFormat="1" ht="15" customHeight="1">
      <c r="A4" s="3" t="s">
        <v>14</v>
      </c>
      <c r="B4" s="4">
        <v>63</v>
      </c>
      <c r="C4" s="36" t="s">
        <v>15</v>
      </c>
      <c r="D4" s="5">
        <v>150000</v>
      </c>
      <c r="E4" s="6" t="s">
        <v>5</v>
      </c>
      <c r="F4" s="16">
        <v>0.4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1" customFormat="1" ht="15" customHeight="1">
      <c r="A5" s="34">
        <v>39377</v>
      </c>
      <c r="B5" s="4"/>
      <c r="C5" s="37" t="s">
        <v>16</v>
      </c>
      <c r="D5" s="5"/>
      <c r="E5" s="6" t="s">
        <v>6</v>
      </c>
      <c r="F5" s="7">
        <f>D4*20%</f>
        <v>30000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1" customFormat="1" ht="15" customHeight="1">
      <c r="A6" s="34"/>
      <c r="B6" s="4"/>
      <c r="C6" s="37" t="s">
        <v>17</v>
      </c>
      <c r="D6" s="5"/>
      <c r="E6" s="6" t="s">
        <v>7</v>
      </c>
      <c r="F6" s="7">
        <f>D4*20%</f>
        <v>30000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1" customFormat="1" ht="15" customHeight="1">
      <c r="A7" s="34"/>
      <c r="B7" s="4"/>
      <c r="C7" s="37" t="s">
        <v>19</v>
      </c>
      <c r="D7" s="5"/>
      <c r="E7" s="6"/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1" customFormat="1" ht="15" customHeight="1">
      <c r="A8" s="34"/>
      <c r="B8" s="4"/>
      <c r="C8" s="37" t="s">
        <v>20</v>
      </c>
      <c r="D8" s="5"/>
      <c r="E8" s="6"/>
      <c r="F8" s="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1" customFormat="1" ht="15" customHeight="1">
      <c r="A9" s="3"/>
      <c r="B9" s="4"/>
      <c r="C9" s="37" t="s">
        <v>18</v>
      </c>
      <c r="D9" s="5"/>
      <c r="E9" s="6"/>
      <c r="F9" s="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1" customFormat="1" ht="15" customHeight="1">
      <c r="A10" s="3"/>
      <c r="B10" s="4"/>
      <c r="C10" s="37" t="s">
        <v>50</v>
      </c>
      <c r="D10" s="5"/>
      <c r="E10" s="6"/>
      <c r="F10" s="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1" customFormat="1" ht="15" customHeight="1">
      <c r="A11" s="20"/>
      <c r="B11" s="21"/>
      <c r="C11" s="38"/>
      <c r="D11" s="22"/>
      <c r="E11" s="23"/>
      <c r="F11" s="2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1" customFormat="1" ht="14.25">
      <c r="A12" s="30"/>
      <c r="B12" s="31"/>
      <c r="C12" s="61"/>
      <c r="D12" s="5"/>
      <c r="E12" s="6"/>
      <c r="F12" s="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1" customFormat="1" ht="15" customHeight="1">
      <c r="A13" s="3" t="s">
        <v>21</v>
      </c>
      <c r="B13" s="18">
        <v>99</v>
      </c>
      <c r="C13" s="36" t="s">
        <v>22</v>
      </c>
      <c r="D13" s="5">
        <v>97000</v>
      </c>
      <c r="E13" s="6" t="s">
        <v>8</v>
      </c>
      <c r="F13" s="8">
        <v>0.5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1" customFormat="1" ht="15" customHeight="1">
      <c r="A14" s="34">
        <v>39163</v>
      </c>
      <c r="B14" s="18"/>
      <c r="C14" s="53" t="s">
        <v>23</v>
      </c>
      <c r="D14" s="5"/>
      <c r="E14" s="6" t="s">
        <v>7</v>
      </c>
      <c r="F14" s="7">
        <f>D13*50%</f>
        <v>48500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1" customFormat="1" ht="15" customHeight="1">
      <c r="A15" s="3"/>
      <c r="B15" s="18"/>
      <c r="C15" s="53" t="s">
        <v>24</v>
      </c>
      <c r="D15" s="5"/>
      <c r="E15" s="6"/>
      <c r="F15" s="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s="1" customFormat="1" ht="15" customHeight="1">
      <c r="A16" s="3"/>
      <c r="B16" s="18"/>
      <c r="C16" s="53" t="s">
        <v>25</v>
      </c>
      <c r="D16" s="5"/>
      <c r="E16" s="6"/>
      <c r="F16" s="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s="1" customFormat="1" ht="15" customHeight="1">
      <c r="A17" s="10"/>
      <c r="B17" s="32"/>
      <c r="C17" s="39"/>
      <c r="D17" s="12"/>
      <c r="E17" s="13"/>
      <c r="F17" s="1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1" customFormat="1" ht="15" customHeight="1">
      <c r="A18" s="3"/>
      <c r="B18" s="18"/>
      <c r="C18" s="40"/>
      <c r="D18" s="5"/>
      <c r="E18" s="9"/>
      <c r="F18" s="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s="1" customFormat="1" ht="15" customHeight="1">
      <c r="A19" s="3" t="s">
        <v>21</v>
      </c>
      <c r="B19" s="18">
        <v>104</v>
      </c>
      <c r="C19" s="36" t="s">
        <v>26</v>
      </c>
      <c r="D19" s="5">
        <v>73000</v>
      </c>
      <c r="E19" s="6" t="s">
        <v>5</v>
      </c>
      <c r="F19" s="16">
        <v>0.3333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s="1" customFormat="1" ht="15" customHeight="1">
      <c r="A20" s="3"/>
      <c r="B20" s="18"/>
      <c r="C20" s="53" t="s">
        <v>27</v>
      </c>
      <c r="D20" s="5"/>
      <c r="E20" s="6" t="s">
        <v>6</v>
      </c>
      <c r="F20" s="7">
        <f>D19*20%</f>
        <v>14600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s="1" customFormat="1" ht="15" customHeight="1">
      <c r="A21" s="3"/>
      <c r="B21" s="18"/>
      <c r="C21" s="53" t="s">
        <v>28</v>
      </c>
      <c r="D21" s="5"/>
      <c r="E21" s="6" t="s">
        <v>7</v>
      </c>
      <c r="F21" s="7">
        <f>ROUNDUP(D19*13.333333%,0)</f>
        <v>9734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s="1" customFormat="1" ht="15" customHeight="1">
      <c r="A22" s="34"/>
      <c r="B22" s="18"/>
      <c r="C22" s="53" t="s">
        <v>30</v>
      </c>
      <c r="D22" s="5"/>
      <c r="E22" s="6"/>
      <c r="F22" s="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1" customFormat="1" ht="15" customHeight="1">
      <c r="A23" s="34"/>
      <c r="B23" s="18"/>
      <c r="C23" s="51" t="s">
        <v>29</v>
      </c>
      <c r="D23" s="5"/>
      <c r="E23" s="6"/>
      <c r="F23" s="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s="1" customFormat="1" ht="15" customHeight="1">
      <c r="A24" s="10"/>
      <c r="B24" s="32"/>
      <c r="C24" s="39"/>
      <c r="D24" s="12"/>
      <c r="E24" s="33"/>
      <c r="F24" s="1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6" s="1" customFormat="1" ht="14.25">
      <c r="A25" s="3"/>
      <c r="B25" s="4"/>
      <c r="C25" s="61" t="s">
        <v>9</v>
      </c>
      <c r="D25" s="19" t="s">
        <v>49</v>
      </c>
      <c r="E25" s="9"/>
      <c r="F25" s="7"/>
    </row>
    <row r="26" spans="1:6" s="1" customFormat="1" ht="14.25">
      <c r="A26" s="3" t="s">
        <v>21</v>
      </c>
      <c r="B26" s="4">
        <v>111</v>
      </c>
      <c r="C26" s="36" t="s">
        <v>31</v>
      </c>
      <c r="D26" s="5">
        <v>100000</v>
      </c>
      <c r="E26" s="6" t="s">
        <v>8</v>
      </c>
      <c r="F26" s="8">
        <v>0.5</v>
      </c>
    </row>
    <row r="27" spans="1:6" s="1" customFormat="1" ht="14.25">
      <c r="A27" s="34">
        <v>39169</v>
      </c>
      <c r="B27" s="4"/>
      <c r="C27" s="41" t="s">
        <v>32</v>
      </c>
      <c r="D27" s="5"/>
      <c r="E27" s="6" t="s">
        <v>7</v>
      </c>
      <c r="F27" s="7">
        <f>D26*50%</f>
        <v>50000</v>
      </c>
    </row>
    <row r="28" spans="1:6" s="1" customFormat="1" ht="15" customHeight="1">
      <c r="A28" s="34">
        <v>39549</v>
      </c>
      <c r="B28" s="4"/>
      <c r="C28" s="41" t="s">
        <v>34</v>
      </c>
      <c r="D28" s="5"/>
      <c r="E28" s="6"/>
      <c r="F28" s="7"/>
    </row>
    <row r="29" spans="1:6" s="1" customFormat="1" ht="14.25">
      <c r="A29" s="34"/>
      <c r="B29" s="4"/>
      <c r="C29" s="41" t="s">
        <v>35</v>
      </c>
      <c r="D29" s="5"/>
      <c r="E29" s="6"/>
      <c r="F29" s="7"/>
    </row>
    <row r="30" spans="1:6" s="1" customFormat="1" ht="14.25">
      <c r="A30" s="34"/>
      <c r="B30" s="4"/>
      <c r="C30" s="41" t="s">
        <v>33</v>
      </c>
      <c r="D30" s="5"/>
      <c r="E30" s="6"/>
      <c r="F30" s="7"/>
    </row>
    <row r="31" spans="1:6" s="1" customFormat="1" ht="14.25">
      <c r="A31" s="10"/>
      <c r="B31" s="11"/>
      <c r="C31" s="42"/>
      <c r="D31" s="12"/>
      <c r="E31" s="33"/>
      <c r="F31" s="14"/>
    </row>
    <row r="32" spans="1:6" s="1" customFormat="1" ht="14.25">
      <c r="A32" s="3"/>
      <c r="B32" s="4"/>
      <c r="C32" s="41"/>
      <c r="D32" s="5"/>
      <c r="E32" s="6"/>
      <c r="F32" s="7"/>
    </row>
    <row r="33" spans="1:6" s="1" customFormat="1" ht="15" customHeight="1">
      <c r="A33" s="3" t="s">
        <v>21</v>
      </c>
      <c r="B33" s="4">
        <v>115</v>
      </c>
      <c r="C33" s="43" t="s">
        <v>36</v>
      </c>
      <c r="D33" s="5">
        <v>101492</v>
      </c>
      <c r="E33" s="6" t="s">
        <v>5</v>
      </c>
      <c r="F33" s="16">
        <v>0.3333</v>
      </c>
    </row>
    <row r="34" spans="1:6" s="1" customFormat="1" ht="15" customHeight="1">
      <c r="A34" s="34">
        <v>39519</v>
      </c>
      <c r="B34" s="4"/>
      <c r="C34" s="52" t="s">
        <v>37</v>
      </c>
      <c r="D34" s="5"/>
      <c r="E34" s="6" t="s">
        <v>6</v>
      </c>
      <c r="F34" s="7">
        <f>ROUNDUP(D33*20%,0)</f>
        <v>20299</v>
      </c>
    </row>
    <row r="35" spans="1:6" s="1" customFormat="1" ht="14.25">
      <c r="A35" s="3"/>
      <c r="B35" s="4"/>
      <c r="C35" s="52" t="s">
        <v>38</v>
      </c>
      <c r="D35" s="5"/>
      <c r="E35" s="6" t="s">
        <v>7</v>
      </c>
      <c r="F35" s="7">
        <f>ROUNDUP(D33*13.333333%,0)</f>
        <v>13533</v>
      </c>
    </row>
    <row r="36" spans="1:6" s="1" customFormat="1" ht="14.25">
      <c r="A36" s="3"/>
      <c r="B36" s="4"/>
      <c r="C36" s="52"/>
      <c r="D36" s="5"/>
      <c r="E36" s="6"/>
      <c r="F36" s="7"/>
    </row>
    <row r="37" spans="1:6" s="1" customFormat="1" ht="14.25">
      <c r="A37" s="3"/>
      <c r="B37" s="4"/>
      <c r="C37" s="52"/>
      <c r="D37" s="5">
        <v>18508</v>
      </c>
      <c r="E37" s="6" t="s">
        <v>5</v>
      </c>
      <c r="F37" s="16">
        <v>0.4</v>
      </c>
    </row>
    <row r="38" spans="1:6" s="1" customFormat="1" ht="14.25">
      <c r="A38" s="3"/>
      <c r="B38" s="4"/>
      <c r="C38" s="52"/>
      <c r="D38" s="5"/>
      <c r="E38" s="6" t="s">
        <v>6</v>
      </c>
      <c r="F38" s="7">
        <f>ROUNDUP(D37*20%,0)</f>
        <v>3702</v>
      </c>
    </row>
    <row r="39" spans="1:6" s="1" customFormat="1" ht="14.25">
      <c r="A39" s="3"/>
      <c r="B39" s="4"/>
      <c r="C39" s="52"/>
      <c r="D39" s="5"/>
      <c r="E39" s="6" t="s">
        <v>7</v>
      </c>
      <c r="F39" s="7">
        <f>ROUNDUP(D37*20%,0)</f>
        <v>3702</v>
      </c>
    </row>
    <row r="40" spans="1:6" s="1" customFormat="1" ht="14.25">
      <c r="A40" s="10"/>
      <c r="B40" s="15"/>
      <c r="C40" s="39"/>
      <c r="D40" s="12"/>
      <c r="E40" s="17"/>
      <c r="F40" s="14"/>
    </row>
    <row r="41" spans="1:28" s="1" customFormat="1" ht="15" customHeight="1">
      <c r="A41" s="3"/>
      <c r="B41" s="18"/>
      <c r="C41" s="49" t="s">
        <v>9</v>
      </c>
      <c r="D41" s="48" t="s">
        <v>49</v>
      </c>
      <c r="E41" s="9"/>
      <c r="F41" s="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6" s="1" customFormat="1" ht="15" customHeight="1">
      <c r="A42" s="3" t="s">
        <v>21</v>
      </c>
      <c r="B42" s="4">
        <v>117</v>
      </c>
      <c r="C42" s="43" t="s">
        <v>39</v>
      </c>
      <c r="D42" s="5">
        <v>320000</v>
      </c>
      <c r="E42" s="6" t="s">
        <v>8</v>
      </c>
      <c r="F42" s="16">
        <v>0.5</v>
      </c>
    </row>
    <row r="43" spans="1:6" s="1" customFormat="1" ht="15" customHeight="1">
      <c r="A43" s="34">
        <v>39519</v>
      </c>
      <c r="B43" s="4"/>
      <c r="C43" s="52" t="s">
        <v>40</v>
      </c>
      <c r="D43" s="5"/>
      <c r="E43" s="6" t="s">
        <v>7</v>
      </c>
      <c r="F43" s="7">
        <f>D42*F42</f>
        <v>160000</v>
      </c>
    </row>
    <row r="44" spans="1:6" s="1" customFormat="1" ht="15" customHeight="1">
      <c r="A44" s="3"/>
      <c r="B44" s="4"/>
      <c r="C44" s="52" t="s">
        <v>41</v>
      </c>
      <c r="D44" s="5"/>
      <c r="E44" s="6"/>
      <c r="F44" s="7"/>
    </row>
    <row r="45" spans="1:28" s="1" customFormat="1" ht="15" customHeight="1">
      <c r="A45" s="3"/>
      <c r="B45" s="4"/>
      <c r="C45" s="54"/>
      <c r="D45" s="46"/>
      <c r="E45" s="19"/>
      <c r="F45" s="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6" s="1" customFormat="1" ht="14.25">
      <c r="A46" s="10"/>
      <c r="B46" s="15"/>
      <c r="C46" s="50"/>
      <c r="D46" s="47"/>
      <c r="E46" s="15"/>
      <c r="F46" s="14"/>
    </row>
    <row r="47" spans="1:28" s="1" customFormat="1" ht="15" customHeight="1">
      <c r="A47" s="3"/>
      <c r="B47" s="18"/>
      <c r="C47" s="40"/>
      <c r="D47" s="5"/>
      <c r="E47" s="9"/>
      <c r="F47" s="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s="1" customFormat="1" ht="15" customHeight="1">
      <c r="A48" s="3" t="s">
        <v>10</v>
      </c>
      <c r="B48" s="18">
        <v>31</v>
      </c>
      <c r="C48" s="36" t="s">
        <v>42</v>
      </c>
      <c r="D48" s="5">
        <v>160000</v>
      </c>
      <c r="E48" s="6" t="s">
        <v>8</v>
      </c>
      <c r="F48" s="16">
        <v>0.5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s="1" customFormat="1" ht="15" customHeight="1">
      <c r="A49" s="34">
        <v>39289</v>
      </c>
      <c r="B49" s="18"/>
      <c r="C49" s="53" t="s">
        <v>43</v>
      </c>
      <c r="D49" s="5"/>
      <c r="E49" s="6" t="s">
        <v>7</v>
      </c>
      <c r="F49" s="7">
        <f>D48*F48</f>
        <v>80000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s="1" customFormat="1" ht="15" customHeight="1">
      <c r="A50" s="3"/>
      <c r="B50" s="18"/>
      <c r="C50" s="53" t="s">
        <v>44</v>
      </c>
      <c r="D50" s="5"/>
      <c r="E50" s="6"/>
      <c r="F50" s="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s="1" customFormat="1" ht="15" customHeight="1">
      <c r="A51" s="10"/>
      <c r="B51" s="32"/>
      <c r="C51" s="39"/>
      <c r="D51" s="12"/>
      <c r="E51" s="33"/>
      <c r="F51" s="1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s="1" customFormat="1" ht="14.25">
      <c r="A52" s="3"/>
      <c r="B52" s="18"/>
      <c r="C52" s="40"/>
      <c r="D52" s="5"/>
      <c r="E52" s="6"/>
      <c r="F52" s="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6" s="1" customFormat="1" ht="14.25">
      <c r="A53" s="3" t="s">
        <v>11</v>
      </c>
      <c r="B53" s="4">
        <v>48</v>
      </c>
      <c r="C53" s="43" t="s">
        <v>45</v>
      </c>
      <c r="D53" s="5">
        <v>65000</v>
      </c>
      <c r="E53" s="6" t="s">
        <v>5</v>
      </c>
      <c r="F53" s="16">
        <v>0.3333</v>
      </c>
    </row>
    <row r="54" spans="1:6" s="1" customFormat="1" ht="14.25">
      <c r="A54" s="34">
        <v>39132</v>
      </c>
      <c r="B54" s="4"/>
      <c r="C54" s="37" t="s">
        <v>46</v>
      </c>
      <c r="D54" s="19"/>
      <c r="E54" s="6" t="s">
        <v>6</v>
      </c>
      <c r="F54" s="7">
        <f>D53*20%</f>
        <v>13000</v>
      </c>
    </row>
    <row r="55" spans="1:6" s="1" customFormat="1" ht="14.25">
      <c r="A55" s="3"/>
      <c r="B55" s="4"/>
      <c r="C55" s="36"/>
      <c r="D55" s="5"/>
      <c r="E55" s="6" t="s">
        <v>7</v>
      </c>
      <c r="F55" s="7">
        <f>ROUNDUP(D53*13.333333%,0)</f>
        <v>8667</v>
      </c>
    </row>
    <row r="56" spans="1:6" s="1" customFormat="1" ht="14.25">
      <c r="A56" s="10"/>
      <c r="B56" s="11"/>
      <c r="C56" s="42"/>
      <c r="D56" s="12"/>
      <c r="E56" s="33"/>
      <c r="F56" s="14"/>
    </row>
    <row r="57" spans="1:28" s="1" customFormat="1" ht="15" customHeight="1">
      <c r="A57" s="3"/>
      <c r="B57" s="18"/>
      <c r="C57" s="40"/>
      <c r="D57" s="5"/>
      <c r="E57" s="9"/>
      <c r="F57" s="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s="1" customFormat="1" ht="15" customHeight="1">
      <c r="A58" s="3" t="s">
        <v>12</v>
      </c>
      <c r="B58" s="18">
        <v>73</v>
      </c>
      <c r="C58" s="36" t="s">
        <v>47</v>
      </c>
      <c r="D58" s="5">
        <v>76000</v>
      </c>
      <c r="E58" s="6" t="s">
        <v>5</v>
      </c>
      <c r="F58" s="16">
        <v>0.4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s="1" customFormat="1" ht="15" customHeight="1">
      <c r="A59" s="34">
        <v>39295</v>
      </c>
      <c r="B59" s="18"/>
      <c r="C59" s="53" t="s">
        <v>48</v>
      </c>
      <c r="D59" s="5"/>
      <c r="E59" s="6" t="s">
        <v>6</v>
      </c>
      <c r="F59" s="7">
        <f>ROUNDUP(D58*20%,0)</f>
        <v>15200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s="1" customFormat="1" ht="15" customHeight="1">
      <c r="A60" s="3"/>
      <c r="B60" s="18"/>
      <c r="C60" s="53"/>
      <c r="D60" s="5"/>
      <c r="E60" s="6" t="s">
        <v>7</v>
      </c>
      <c r="F60" s="7">
        <f>ROUNDUP(D58*20%,0)</f>
        <v>15200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s="1" customFormat="1" ht="15" customHeight="1" thickBot="1">
      <c r="A61" s="59"/>
      <c r="B61" s="58"/>
      <c r="C61" s="60"/>
      <c r="D61" s="57"/>
      <c r="E61" s="56"/>
      <c r="F61" s="5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</sheetData>
  <mergeCells count="6">
    <mergeCell ref="A1:A2"/>
    <mergeCell ref="B1:B2"/>
    <mergeCell ref="C1:C2"/>
    <mergeCell ref="E1:F1"/>
    <mergeCell ref="E2:F2"/>
    <mergeCell ref="D1:D2"/>
  </mergeCells>
  <printOptions/>
  <pageMargins left="0.6" right="0.37" top="1.02" bottom="0.45" header="0.62" footer="0.18"/>
  <pageSetup horizontalDpi="600" verticalDpi="600" orientation="landscape" paperSize="9" scale="75" r:id="rId1"/>
  <headerFooter alignWithMargins="0">
    <oddHeader>&amp;L&amp;"Arial,Fett"&amp;12&amp;UMaßnahmen, die für die Kreisschulbaukassenplanung 2008 angemeldet wurden&amp;R&amp;"Arial,Fett"&amp;14&amp;UAnlage 2b</oddHeader>
    <oddFooter>&amp;L&amp;7
KSBK/Sitzungsvorlage 06. Mai 2008 (Anlage 2b), 1, Zurückstellung, rechtzeitig f.d. Planung 2008 angemeldet.
&amp;10
&amp;C&amp;P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Bruns</dc:creator>
  <cp:keywords/>
  <dc:description/>
  <cp:lastModifiedBy>Angela Bruns</cp:lastModifiedBy>
  <cp:lastPrinted>2008-04-24T06:27:03Z</cp:lastPrinted>
  <dcterms:created xsi:type="dcterms:W3CDTF">2005-10-28T09:24:02Z</dcterms:created>
  <dcterms:modified xsi:type="dcterms:W3CDTF">2008-04-24T06:27:04Z</dcterms:modified>
  <cp:category/>
  <cp:version/>
  <cp:contentType/>
  <cp:contentStatus/>
</cp:coreProperties>
</file>