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1"/>
  </bookViews>
  <sheets>
    <sheet name="Beamte" sheetId="1" r:id="rId1"/>
    <sheet name="Arbeitnehmer" sheetId="2" r:id="rId2"/>
  </sheets>
  <definedNames/>
  <calcPr fullCalcOnLoad="1"/>
</workbook>
</file>

<file path=xl/sharedStrings.xml><?xml version="1.0" encoding="utf-8"?>
<sst xmlns="http://schemas.openxmlformats.org/spreadsheetml/2006/main" count="93" uniqueCount="50">
  <si>
    <t>Beschäftigte insgesamt</t>
  </si>
  <si>
    <t>davon Frauen</t>
  </si>
  <si>
    <t xml:space="preserve">Anteil der </t>
  </si>
  <si>
    <t>Entgeltgruppe</t>
  </si>
  <si>
    <t>Ganztags-</t>
  </si>
  <si>
    <t xml:space="preserve">                       Teilzeitkräfte</t>
  </si>
  <si>
    <t>Beurlaubte</t>
  </si>
  <si>
    <t>Anzahl der</t>
  </si>
  <si>
    <t xml:space="preserve">          Teilzeitkräfte</t>
  </si>
  <si>
    <t xml:space="preserve">Anzahl der </t>
  </si>
  <si>
    <t>beschäftigten</t>
  </si>
  <si>
    <t>kräfte</t>
  </si>
  <si>
    <t>Personen</t>
  </si>
  <si>
    <t>Beschäftigungs-</t>
  </si>
  <si>
    <t>Beschäftigten</t>
  </si>
  <si>
    <t xml:space="preserve">beschäftigten </t>
  </si>
  <si>
    <t>Frauen in</t>
  </si>
  <si>
    <t>volumen</t>
  </si>
  <si>
    <t>Frauen</t>
  </si>
  <si>
    <t>v.H.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</si>
  <si>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</si>
  <si>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</si>
  <si>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</si>
  <si>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</si>
  <si>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</si>
  <si>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</si>
  <si>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</si>
  <si>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</si>
  <si>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</si>
  <si>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</si>
  <si>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</si>
  <si>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</si>
  <si>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"höherer Dienst"</t>
  </si>
  <si>
    <t>"geh. Dienst"</t>
  </si>
  <si>
    <t>"mittlerer Dienst"</t>
  </si>
  <si>
    <t>"einfacher Dienst"</t>
  </si>
  <si>
    <t>Pauschalverg.</t>
  </si>
  <si>
    <t>Honorarkräfte</t>
  </si>
  <si>
    <t>Tierärzte u.</t>
  </si>
  <si>
    <t>Fleischbesch.</t>
  </si>
  <si>
    <t>Auszubildende</t>
  </si>
  <si>
    <t>Bes.-Gr.</t>
  </si>
  <si>
    <t>Teilzeitkräfte</t>
  </si>
  <si>
    <t>höherer Dienst</t>
  </si>
  <si>
    <t>gehobener Dienst</t>
  </si>
  <si>
    <t>mitterer Dienst</t>
  </si>
  <si>
    <t>Anwärter</t>
  </si>
  <si>
    <t>Ist-Analyse der Beschäftigtenstruktur für den Landkreis Rotenburg (Wümme) &gt; Arbeitnehmer</t>
  </si>
  <si>
    <t>Ist-Analyse der Beschäftigtenstruktur für den Landkreis Rotenburg (Wümme) &gt; Beamte</t>
  </si>
  <si>
    <t>Summe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</si>
</sst>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"/>
    <numFmt numFmtId="178" formatCode="0.##"/>
    <numFmt numFmtId="179" formatCode="#.##"/>
    <numFmt numFmtId="180" formatCode="#.#"/>
    <numFmt numFmtId="181" formatCode="#"/>
    <numFmt numFmtId="182" formatCode="#.0"/>
    <numFmt numFmtId="183" formatCode="#.00"/>
    <numFmt numFmtId="184" formatCode="#.###"/>
    <numFmt numFmtId="185" formatCode="#.####"/>
    <numFmt numFmtId="186" formatCode="#.#####"/>
    <numFmt numFmtId="187" formatCode="#.######"/>
    <numFmt numFmtId="188" formatCode="#.#######"/>
    <numFmt numFmtId="189" formatCode="#.########"/>
    <numFmt numFmtId="190" formatCode="#.#########"/>
    <numFmt numFmtId="191" formatCode="#.##########"/>
    <numFmt numFmtId="192" formatCode="#.###########"/>
    <numFmt numFmtId="193" formatCode="#.############"/>
    <numFmt numFmtId="194" formatCode="#.#############"/>
    <numFmt numFmtId="195" formatCode="#.##############"/>
    <numFmt numFmtId="196" formatCode="#.###############"/>
    <numFmt numFmtId="197" formatCode="#.################"/>
    <numFmt numFmtId="198" formatCode="#.#################"/>
    <numFmt numFmtId="199" formatCode="#.##################"/>
    <numFmt numFmtId="200" formatCode="#.###################"/>
    <numFmt numFmtId="201" formatCode="#.####################"/>
    <numFmt numFmtId="202" formatCode="#.#####################"/>
    <numFmt numFmtId="203" formatCode="#.######################"/>
    <numFmt numFmtId="204" formatCode="General\ &quot;*&quot;"/>
    <numFmt numFmtId="205" formatCode="0\ &quot;*&quot;"/>
    <numFmt numFmtId="206" formatCode="0\ &quot;+&quot;"/>
    <numFmt numFmtId="207" formatCode="0\ 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 quotePrefix="1">
      <alignment horizontal="center" vertical="center"/>
    </xf>
    <xf numFmtId="0" fontId="0" fillId="0" borderId="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10" fontId="4" fillId="0" borderId="6" xfId="0" applyNumberFormat="1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0" fontId="3" fillId="0" borderId="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0" fontId="3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0" fontId="3" fillId="0" borderId="1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="135" zoomScaleNormal="135" workbookViewId="0" topLeftCell="A3">
      <selection activeCell="F22" sqref="F22"/>
    </sheetView>
  </sheetViews>
  <sheetFormatPr defaultColWidth="11.421875" defaultRowHeight="12.75"/>
  <cols>
    <col min="1" max="1" width="14.7109375" style="0" customWidth="1"/>
    <col min="2" max="3" width="9.7109375" style="0" customWidth="1"/>
    <col min="4" max="4" width="11.7109375" style="0" customWidth="1"/>
    <col min="5" max="5" width="9.7109375" style="0" customWidth="1"/>
    <col min="6" max="6" width="10.7109375" style="0" customWidth="1"/>
    <col min="7" max="8" width="9.7109375" style="0" customWidth="1"/>
    <col min="9" max="9" width="11.7109375" style="0" customWidth="1"/>
    <col min="10" max="10" width="9.7109375" style="0" customWidth="1"/>
    <col min="11" max="12" width="10.7109375" style="0" customWidth="1"/>
  </cols>
  <sheetData>
    <row r="1" spans="1:5" s="71" customFormat="1" ht="15.75" customHeight="1">
      <c r="A1" s="1" t="s">
        <v>48</v>
      </c>
      <c r="B1" s="1"/>
      <c r="C1" s="1"/>
      <c r="D1" s="1"/>
      <c r="E1" s="1"/>
    </row>
    <row r="2" spans="1:5" s="71" customFormat="1" ht="15.75" customHeight="1">
      <c r="A2" s="1"/>
      <c r="B2" s="1"/>
      <c r="C2" s="1"/>
      <c r="D2" s="1"/>
      <c r="E2" s="1"/>
    </row>
    <row r="3" spans="1:12" s="10" customFormat="1" ht="12.75" customHeight="1">
      <c r="A3" s="9"/>
      <c r="B3" s="5" t="s">
        <v>0</v>
      </c>
      <c r="C3" s="6"/>
      <c r="D3" s="6"/>
      <c r="E3" s="6"/>
      <c r="F3" s="7"/>
      <c r="G3" s="5" t="s">
        <v>1</v>
      </c>
      <c r="H3" s="6"/>
      <c r="I3" s="6"/>
      <c r="J3" s="6"/>
      <c r="K3" s="8"/>
      <c r="L3" s="9" t="s">
        <v>2</v>
      </c>
    </row>
    <row r="4" spans="1:12" s="10" customFormat="1" ht="12.75" customHeight="1">
      <c r="A4" s="11" t="s">
        <v>41</v>
      </c>
      <c r="B4" s="9" t="s">
        <v>4</v>
      </c>
      <c r="C4" s="9" t="s">
        <v>5</v>
      </c>
      <c r="D4" s="9"/>
      <c r="E4" s="9" t="s">
        <v>6</v>
      </c>
      <c r="F4" s="12" t="s">
        <v>7</v>
      </c>
      <c r="G4" s="9" t="s">
        <v>4</v>
      </c>
      <c r="H4" s="72" t="s">
        <v>42</v>
      </c>
      <c r="I4" s="73"/>
      <c r="J4" s="9" t="s">
        <v>6</v>
      </c>
      <c r="K4" s="15" t="s">
        <v>9</v>
      </c>
      <c r="L4" s="11" t="s">
        <v>10</v>
      </c>
    </row>
    <row r="5" spans="1:12" s="10" customFormat="1" ht="12.75" customHeight="1">
      <c r="A5" s="11"/>
      <c r="B5" s="11" t="s">
        <v>11</v>
      </c>
      <c r="C5" s="17" t="s">
        <v>12</v>
      </c>
      <c r="D5" s="11" t="s">
        <v>13</v>
      </c>
      <c r="E5" s="11"/>
      <c r="F5" s="18" t="s">
        <v>14</v>
      </c>
      <c r="G5" s="11" t="s">
        <v>11</v>
      </c>
      <c r="H5" s="17" t="s">
        <v>12</v>
      </c>
      <c r="I5" s="11" t="s">
        <v>13</v>
      </c>
      <c r="J5" s="11"/>
      <c r="K5" s="11" t="s">
        <v>10</v>
      </c>
      <c r="L5" s="11" t="s">
        <v>16</v>
      </c>
    </row>
    <row r="6" spans="1:12" s="10" customFormat="1" ht="12.75" customHeight="1">
      <c r="A6" s="11"/>
      <c r="B6" s="11"/>
      <c r="C6" s="17"/>
      <c r="D6" s="11" t="s">
        <v>17</v>
      </c>
      <c r="E6" s="11"/>
      <c r="F6" s="18"/>
      <c r="G6" s="11"/>
      <c r="I6" s="11" t="s">
        <v>17</v>
      </c>
      <c r="J6" s="11"/>
      <c r="K6" s="11" t="s">
        <v>18</v>
      </c>
      <c r="L6" s="11" t="s">
        <v>19</v>
      </c>
    </row>
    <row r="7" spans="1:12" s="10" customFormat="1" ht="12.75" customHeight="1">
      <c r="A7" s="11"/>
      <c r="B7" s="11"/>
      <c r="C7" s="17"/>
      <c r="D7" s="11"/>
      <c r="E7" s="11"/>
      <c r="F7" s="18"/>
      <c r="G7" s="11"/>
      <c r="H7" s="11"/>
      <c r="J7" s="11"/>
      <c r="K7" s="11"/>
      <c r="L7" s="11"/>
    </row>
    <row r="8" spans="1:12" s="10" customFormat="1" ht="12.75" customHeight="1">
      <c r="A8" s="22" t="s">
        <v>20</v>
      </c>
      <c r="B8" s="22" t="s">
        <v>21</v>
      </c>
      <c r="C8" s="23" t="s">
        <v>22</v>
      </c>
      <c r="D8" s="22" t="s">
        <v>23</v>
      </c>
      <c r="E8" s="22" t="s">
        <v>24</v>
      </c>
      <c r="F8" s="24" t="s">
        <v>25</v>
      </c>
      <c r="G8" s="22" t="s">
        <v>26</v>
      </c>
      <c r="H8" s="23" t="s">
        <v>27</v>
      </c>
      <c r="I8" s="22" t="s">
        <v>28</v>
      </c>
      <c r="J8" s="22" t="s">
        <v>29</v>
      </c>
      <c r="K8" s="22" t="s">
        <v>30</v>
      </c>
      <c r="L8" s="22" t="s">
        <v>31</v>
      </c>
    </row>
    <row r="9" spans="1:12" s="10" customFormat="1" ht="12.75" customHeight="1">
      <c r="A9" s="74" t="s">
        <v>43</v>
      </c>
      <c r="B9" s="9"/>
      <c r="C9" s="70"/>
      <c r="D9" s="75"/>
      <c r="E9" s="76"/>
      <c r="F9" s="18"/>
      <c r="G9" s="76"/>
      <c r="H9" s="11"/>
      <c r="I9" s="75"/>
      <c r="J9" s="11"/>
      <c r="K9" s="11"/>
      <c r="L9" s="75"/>
    </row>
    <row r="10" spans="1:12" s="77" customFormat="1" ht="12.75" customHeight="1">
      <c r="A10" s="32">
        <v>37987</v>
      </c>
      <c r="B10" s="11">
        <v>16</v>
      </c>
      <c r="C10" s="70">
        <v>0</v>
      </c>
      <c r="D10" s="75">
        <v>0</v>
      </c>
      <c r="E10" s="76">
        <v>1</v>
      </c>
      <c r="F10" s="18">
        <v>17</v>
      </c>
      <c r="G10" s="76">
        <v>4</v>
      </c>
      <c r="H10" s="11">
        <v>0</v>
      </c>
      <c r="I10" s="75">
        <v>0</v>
      </c>
      <c r="J10" s="11">
        <v>1</v>
      </c>
      <c r="K10" s="11">
        <v>5</v>
      </c>
      <c r="L10" s="75">
        <f>SUM(K10/F10)</f>
        <v>0.29411764705882354</v>
      </c>
    </row>
    <row r="11" spans="1:12" s="77" customFormat="1" ht="12.75" customHeight="1">
      <c r="A11" s="38">
        <v>39082</v>
      </c>
      <c r="B11" s="22">
        <v>17</v>
      </c>
      <c r="C11" s="78">
        <v>0</v>
      </c>
      <c r="D11" s="79">
        <v>0</v>
      </c>
      <c r="E11" s="78">
        <v>1</v>
      </c>
      <c r="F11" s="24">
        <v>18</v>
      </c>
      <c r="G11" s="80">
        <v>3</v>
      </c>
      <c r="H11" s="78">
        <v>0</v>
      </c>
      <c r="I11" s="79">
        <v>0</v>
      </c>
      <c r="J11" s="78">
        <v>1</v>
      </c>
      <c r="K11" s="22">
        <v>4</v>
      </c>
      <c r="L11" s="79">
        <f>SUM(K11/F11)</f>
        <v>0.2222222222222222</v>
      </c>
    </row>
    <row r="12" spans="1:12" s="10" customFormat="1" ht="12.75" customHeight="1">
      <c r="A12" s="74" t="s">
        <v>44</v>
      </c>
      <c r="B12" s="11"/>
      <c r="C12" s="76"/>
      <c r="D12" s="75"/>
      <c r="E12" s="76"/>
      <c r="F12" s="18"/>
      <c r="G12" s="11"/>
      <c r="H12" s="76"/>
      <c r="I12" s="75"/>
      <c r="J12" s="76"/>
      <c r="K12" s="11"/>
      <c r="L12" s="75"/>
    </row>
    <row r="13" spans="1:12" s="77" customFormat="1" ht="12.75" customHeight="1">
      <c r="A13" s="32">
        <v>37987</v>
      </c>
      <c r="B13" s="11">
        <v>72</v>
      </c>
      <c r="C13" s="11">
        <v>7</v>
      </c>
      <c r="D13" s="34">
        <f>SUM(C13/(B13+C13))</f>
        <v>0.08860759493670886</v>
      </c>
      <c r="E13" s="11">
        <v>3</v>
      </c>
      <c r="F13" s="18">
        <v>82</v>
      </c>
      <c r="G13" s="11">
        <v>14</v>
      </c>
      <c r="H13" s="11">
        <v>6</v>
      </c>
      <c r="I13" s="34">
        <f>SUM(H13/(G13+H13))</f>
        <v>0.3</v>
      </c>
      <c r="J13" s="11">
        <v>3</v>
      </c>
      <c r="K13" s="11">
        <v>23</v>
      </c>
      <c r="L13" s="75">
        <f>SUM(K13/F13)</f>
        <v>0.2804878048780488</v>
      </c>
    </row>
    <row r="14" spans="1:12" s="10" customFormat="1" ht="12.75" customHeight="1">
      <c r="A14" s="38">
        <v>39082</v>
      </c>
      <c r="B14" s="22">
        <v>72</v>
      </c>
      <c r="C14" s="22">
        <v>6</v>
      </c>
      <c r="D14" s="34">
        <f>SUM(C14/(B14+C14))</f>
        <v>0.07692307692307693</v>
      </c>
      <c r="E14" s="22">
        <v>1</v>
      </c>
      <c r="F14" s="24">
        <v>79</v>
      </c>
      <c r="G14" s="22">
        <v>18</v>
      </c>
      <c r="H14" s="78">
        <v>6</v>
      </c>
      <c r="I14" s="34">
        <f>SUM(H14/(G14+H14))</f>
        <v>0.25</v>
      </c>
      <c r="J14" s="78">
        <v>1</v>
      </c>
      <c r="K14" s="22">
        <v>25</v>
      </c>
      <c r="L14" s="79">
        <f>SUM(K14/F14)</f>
        <v>0.31645569620253167</v>
      </c>
    </row>
    <row r="15" spans="1:12" s="77" customFormat="1" ht="12.75" customHeight="1">
      <c r="A15" s="74" t="s">
        <v>45</v>
      </c>
      <c r="B15" s="9"/>
      <c r="C15" s="81"/>
      <c r="D15" s="9"/>
      <c r="E15" s="9"/>
      <c r="F15" s="82"/>
      <c r="G15" s="83"/>
      <c r="H15" s="9"/>
      <c r="I15" s="81"/>
      <c r="J15" s="9"/>
      <c r="K15" s="81"/>
      <c r="L15" s="9"/>
    </row>
    <row r="16" spans="1:12" s="77" customFormat="1" ht="12.75" customHeight="1">
      <c r="A16" s="32">
        <v>37987</v>
      </c>
      <c r="B16" s="11">
        <v>12</v>
      </c>
      <c r="C16" s="76">
        <v>0</v>
      </c>
      <c r="D16" s="75">
        <v>0</v>
      </c>
      <c r="E16" s="11">
        <v>0</v>
      </c>
      <c r="F16" s="84">
        <v>12</v>
      </c>
      <c r="G16" s="17">
        <v>7</v>
      </c>
      <c r="H16" s="11">
        <v>0</v>
      </c>
      <c r="I16" s="85">
        <v>0</v>
      </c>
      <c r="J16" s="11">
        <v>0</v>
      </c>
      <c r="K16" s="76">
        <v>7</v>
      </c>
      <c r="L16" s="75">
        <f>SUM(K16/F16)</f>
        <v>0.5833333333333334</v>
      </c>
    </row>
    <row r="17" spans="1:12" s="77" customFormat="1" ht="12.75" customHeight="1">
      <c r="A17" s="38">
        <v>39082</v>
      </c>
      <c r="B17" s="22">
        <v>12</v>
      </c>
      <c r="C17" s="78">
        <v>0</v>
      </c>
      <c r="D17" s="79">
        <v>0</v>
      </c>
      <c r="E17" s="22">
        <v>1</v>
      </c>
      <c r="F17" s="86">
        <v>13</v>
      </c>
      <c r="G17" s="87">
        <v>7</v>
      </c>
      <c r="H17" s="22">
        <v>0</v>
      </c>
      <c r="I17" s="88">
        <v>0</v>
      </c>
      <c r="J17" s="22">
        <v>1</v>
      </c>
      <c r="K17" s="78">
        <v>8</v>
      </c>
      <c r="L17" s="79">
        <f>SUM(K17/F17)</f>
        <v>0.6153846153846154</v>
      </c>
    </row>
    <row r="18" spans="1:12" s="89" customFormat="1" ht="12.75" customHeight="1">
      <c r="A18" s="74" t="s">
        <v>46</v>
      </c>
      <c r="B18" s="76"/>
      <c r="C18" s="9"/>
      <c r="D18" s="76"/>
      <c r="E18" s="9"/>
      <c r="F18" s="84"/>
      <c r="G18" s="70"/>
      <c r="H18" s="11"/>
      <c r="I18" s="11"/>
      <c r="J18" s="11"/>
      <c r="K18" s="11"/>
      <c r="L18" s="11"/>
    </row>
    <row r="19" spans="1:12" s="90" customFormat="1" ht="12.75" customHeight="1">
      <c r="A19" s="32">
        <v>37987</v>
      </c>
      <c r="B19" s="17">
        <v>7</v>
      </c>
      <c r="C19" s="11">
        <v>0</v>
      </c>
      <c r="D19" s="85">
        <v>0</v>
      </c>
      <c r="E19" s="11">
        <v>0</v>
      </c>
      <c r="F19" s="84">
        <v>7</v>
      </c>
      <c r="G19" s="70">
        <v>3</v>
      </c>
      <c r="H19" s="70">
        <v>0</v>
      </c>
      <c r="I19" s="75">
        <v>0</v>
      </c>
      <c r="J19" s="11">
        <v>0</v>
      </c>
      <c r="K19" s="11">
        <v>3</v>
      </c>
      <c r="L19" s="75">
        <f>SUM(K19/F19)</f>
        <v>0.42857142857142855</v>
      </c>
    </row>
    <row r="20" spans="1:12" s="89" customFormat="1" ht="12.75" customHeight="1" thickBot="1">
      <c r="A20" s="32">
        <v>39082</v>
      </c>
      <c r="B20" s="17">
        <v>6</v>
      </c>
      <c r="C20" s="11">
        <v>0</v>
      </c>
      <c r="D20" s="76">
        <v>0</v>
      </c>
      <c r="E20" s="11">
        <v>0</v>
      </c>
      <c r="F20" s="18">
        <v>6</v>
      </c>
      <c r="G20" s="76">
        <v>1</v>
      </c>
      <c r="H20" s="11">
        <v>0</v>
      </c>
      <c r="I20" s="75">
        <v>0</v>
      </c>
      <c r="J20" s="11">
        <v>0</v>
      </c>
      <c r="K20" s="11">
        <v>1</v>
      </c>
      <c r="L20" s="75">
        <f>SUM(K20/F20)</f>
        <v>0.16666666666666666</v>
      </c>
    </row>
    <row r="21" spans="1:12" ht="13.5" thickTop="1">
      <c r="A21" s="93" t="s">
        <v>49</v>
      </c>
      <c r="B21" s="118"/>
      <c r="C21" s="91"/>
      <c r="D21" s="91"/>
      <c r="E21" s="91"/>
      <c r="F21" s="119"/>
      <c r="G21" s="92"/>
      <c r="H21" s="91"/>
      <c r="I21" s="91"/>
      <c r="J21" s="91"/>
      <c r="K21" s="91"/>
      <c r="L21" s="91"/>
    </row>
    <row r="22" spans="1:12" s="104" customFormat="1" ht="12.75">
      <c r="A22" s="97">
        <v>37987</v>
      </c>
      <c r="B22" s="98">
        <f>SUM(B10+B13+B16+B19)</f>
        <v>107</v>
      </c>
      <c r="C22" s="99">
        <f>SUM(C10+C13+C16+C19)</f>
        <v>7</v>
      </c>
      <c r="D22" s="100">
        <f>SUM(C22/(B22+C22))</f>
        <v>0.06140350877192982</v>
      </c>
      <c r="E22" s="99">
        <f aca="true" t="shared" si="0" ref="D22:K22">SUM(E10+E13+E16+E19)</f>
        <v>4</v>
      </c>
      <c r="F22" s="101">
        <f t="shared" si="0"/>
        <v>118</v>
      </c>
      <c r="G22" s="102">
        <f t="shared" si="0"/>
        <v>28</v>
      </c>
      <c r="H22" s="99">
        <f t="shared" si="0"/>
        <v>6</v>
      </c>
      <c r="I22" s="100">
        <f>SUM(H22/(G22+H22))</f>
        <v>0.17647058823529413</v>
      </c>
      <c r="J22" s="99">
        <f t="shared" si="0"/>
        <v>4</v>
      </c>
      <c r="K22" s="99">
        <f t="shared" si="0"/>
        <v>38</v>
      </c>
      <c r="L22" s="103">
        <f>SUM(K22/F22)</f>
        <v>0.3220338983050847</v>
      </c>
    </row>
    <row r="23" spans="1:12" s="104" customFormat="1" ht="12.75">
      <c r="A23" s="105">
        <v>39082</v>
      </c>
      <c r="B23" s="106">
        <f>SUM(B11+B14+B17+B20)</f>
        <v>107</v>
      </c>
      <c r="C23" s="107">
        <f aca="true" t="shared" si="1" ref="C23:K23">SUM(C11+C14+C17+C20)</f>
        <v>6</v>
      </c>
      <c r="D23" s="108">
        <f>SUM(C23/(B23+C23))</f>
        <v>0.05309734513274336</v>
      </c>
      <c r="E23" s="107">
        <f t="shared" si="1"/>
        <v>3</v>
      </c>
      <c r="F23" s="109">
        <f t="shared" si="1"/>
        <v>116</v>
      </c>
      <c r="G23" s="110">
        <f t="shared" si="1"/>
        <v>29</v>
      </c>
      <c r="H23" s="107">
        <f t="shared" si="1"/>
        <v>6</v>
      </c>
      <c r="I23" s="108">
        <f>SUM(H23/(G23+H23))</f>
        <v>0.17142857142857143</v>
      </c>
      <c r="J23" s="107">
        <f t="shared" si="1"/>
        <v>3</v>
      </c>
      <c r="K23" s="107">
        <f t="shared" si="1"/>
        <v>38</v>
      </c>
      <c r="L23" s="111">
        <f>SUM(K23/F23)</f>
        <v>0.3275862068965517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&amp;RAnlage 1</oddHeader>
    <oddFooter>&amp;R Seite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140" zoomScaleNormal="140" workbookViewId="0" topLeftCell="A5">
      <selection activeCell="C18" sqref="C18"/>
    </sheetView>
  </sheetViews>
  <sheetFormatPr defaultColWidth="11.421875" defaultRowHeight="12.75"/>
  <cols>
    <col min="1" max="1" width="14.28125" style="0" customWidth="1"/>
    <col min="2" max="3" width="9.7109375" style="0" customWidth="1"/>
    <col min="4" max="4" width="11.7109375" style="0" customWidth="1"/>
    <col min="5" max="5" width="9.7109375" style="0" customWidth="1"/>
    <col min="6" max="6" width="10.7109375" style="0" customWidth="1"/>
    <col min="7" max="8" width="9.7109375" style="0" customWidth="1"/>
    <col min="9" max="9" width="11.7109375" style="0" customWidth="1"/>
    <col min="10" max="10" width="9.7109375" style="0" customWidth="1"/>
    <col min="11" max="12" width="10.7109375" style="0" customWidth="1"/>
  </cols>
  <sheetData>
    <row r="1" spans="1:12" ht="15.75">
      <c r="A1" s="1" t="s">
        <v>47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.75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3"/>
    </row>
    <row r="3" spans="1:12" s="10" customFormat="1" ht="12.75" customHeight="1">
      <c r="A3" s="4"/>
      <c r="B3" s="5" t="s">
        <v>0</v>
      </c>
      <c r="C3" s="6"/>
      <c r="D3" s="6"/>
      <c r="E3" s="6"/>
      <c r="F3" s="7"/>
      <c r="G3" s="5" t="s">
        <v>1</v>
      </c>
      <c r="H3" s="6"/>
      <c r="I3" s="6"/>
      <c r="J3" s="6"/>
      <c r="K3" s="8"/>
      <c r="L3" s="9" t="s">
        <v>2</v>
      </c>
    </row>
    <row r="4" spans="1:12" s="10" customFormat="1" ht="12.75" customHeight="1">
      <c r="A4" s="11" t="s">
        <v>3</v>
      </c>
      <c r="B4" s="9" t="s">
        <v>4</v>
      </c>
      <c r="C4" s="9" t="s">
        <v>5</v>
      </c>
      <c r="D4" s="9"/>
      <c r="E4" s="11" t="s">
        <v>6</v>
      </c>
      <c r="F4" s="12" t="s">
        <v>7</v>
      </c>
      <c r="G4" s="9" t="s">
        <v>4</v>
      </c>
      <c r="H4" s="13" t="s">
        <v>8</v>
      </c>
      <c r="I4" s="14"/>
      <c r="J4" s="11" t="s">
        <v>6</v>
      </c>
      <c r="K4" s="15" t="s">
        <v>9</v>
      </c>
      <c r="L4" s="11" t="s">
        <v>10</v>
      </c>
    </row>
    <row r="5" spans="1:12" s="10" customFormat="1" ht="12.75" customHeight="1">
      <c r="A5" s="16"/>
      <c r="B5" s="11" t="s">
        <v>11</v>
      </c>
      <c r="C5" s="17" t="s">
        <v>12</v>
      </c>
      <c r="D5" s="11" t="s">
        <v>13</v>
      </c>
      <c r="E5" s="11"/>
      <c r="F5" s="18" t="s">
        <v>14</v>
      </c>
      <c r="G5" s="11" t="s">
        <v>11</v>
      </c>
      <c r="H5" s="17" t="s">
        <v>12</v>
      </c>
      <c r="I5" s="11" t="s">
        <v>13</v>
      </c>
      <c r="J5" s="11"/>
      <c r="K5" s="11" t="s">
        <v>15</v>
      </c>
      <c r="L5" s="11" t="s">
        <v>16</v>
      </c>
    </row>
    <row r="6" spans="1:12" s="10" customFormat="1" ht="12.75" customHeight="1">
      <c r="A6" s="19"/>
      <c r="B6" s="19"/>
      <c r="D6" s="11" t="s">
        <v>17</v>
      </c>
      <c r="E6" s="11"/>
      <c r="F6" s="18"/>
      <c r="G6" s="19"/>
      <c r="I6" s="11" t="s">
        <v>17</v>
      </c>
      <c r="K6" s="11" t="s">
        <v>18</v>
      </c>
      <c r="L6" s="11" t="s">
        <v>19</v>
      </c>
    </row>
    <row r="7" spans="1:12" s="10" customFormat="1" ht="12.75" customHeight="1">
      <c r="A7" s="19"/>
      <c r="B7" s="19"/>
      <c r="C7" s="20"/>
      <c r="D7" s="19"/>
      <c r="E7" s="19"/>
      <c r="F7" s="21"/>
      <c r="G7" s="19"/>
      <c r="H7" s="20"/>
      <c r="I7" s="19"/>
      <c r="J7" s="19"/>
      <c r="K7" s="19"/>
      <c r="L7" s="11"/>
    </row>
    <row r="8" spans="1:12" s="10" customFormat="1" ht="12.75" customHeight="1">
      <c r="A8" s="22" t="s">
        <v>20</v>
      </c>
      <c r="B8" s="22" t="s">
        <v>21</v>
      </c>
      <c r="C8" s="23" t="s">
        <v>22</v>
      </c>
      <c r="D8" s="22" t="s">
        <v>23</v>
      </c>
      <c r="E8" s="22" t="s">
        <v>24</v>
      </c>
      <c r="F8" s="24" t="s">
        <v>25</v>
      </c>
      <c r="G8" s="22" t="s">
        <v>26</v>
      </c>
      <c r="H8" s="23" t="s">
        <v>27</v>
      </c>
      <c r="I8" s="22" t="s">
        <v>28</v>
      </c>
      <c r="J8" s="22" t="s">
        <v>29</v>
      </c>
      <c r="K8" s="22" t="s">
        <v>30</v>
      </c>
      <c r="L8" s="22" t="s">
        <v>31</v>
      </c>
    </row>
    <row r="9" spans="1:13" s="31" customFormat="1" ht="12.75" customHeight="1">
      <c r="A9" s="25" t="s">
        <v>32</v>
      </c>
      <c r="B9" s="26"/>
      <c r="C9" s="26"/>
      <c r="D9" s="27"/>
      <c r="E9" s="28"/>
      <c r="F9" s="29"/>
      <c r="G9" s="28"/>
      <c r="H9" s="28"/>
      <c r="I9" s="27"/>
      <c r="J9" s="28"/>
      <c r="K9" s="28"/>
      <c r="L9" s="27"/>
      <c r="M9" s="30"/>
    </row>
    <row r="10" spans="1:13" s="31" customFormat="1" ht="12.75" customHeight="1">
      <c r="A10" s="32">
        <v>37987</v>
      </c>
      <c r="B10" s="33">
        <v>12</v>
      </c>
      <c r="C10" s="33">
        <v>9</v>
      </c>
      <c r="D10" s="34">
        <f>SUM(C10/(B10+C10))</f>
        <v>0.42857142857142855</v>
      </c>
      <c r="E10" s="33">
        <v>0</v>
      </c>
      <c r="F10" s="35">
        <v>21</v>
      </c>
      <c r="G10" s="36">
        <v>3</v>
      </c>
      <c r="H10" s="37">
        <v>7</v>
      </c>
      <c r="I10" s="34">
        <f>SUM(H10/(G10+H10))</f>
        <v>0.7</v>
      </c>
      <c r="J10" s="37">
        <v>0</v>
      </c>
      <c r="K10" s="37">
        <v>10</v>
      </c>
      <c r="L10" s="34">
        <f>SUM(K10/F10)</f>
        <v>0.47619047619047616</v>
      </c>
      <c r="M10" s="30"/>
    </row>
    <row r="11" spans="1:13" s="31" customFormat="1" ht="12.75" customHeight="1">
      <c r="A11" s="38">
        <v>39082</v>
      </c>
      <c r="B11" s="39">
        <v>11</v>
      </c>
      <c r="C11" s="39">
        <v>11</v>
      </c>
      <c r="D11" s="34">
        <f>SUM(C11/(B11+C11))</f>
        <v>0.5</v>
      </c>
      <c r="E11" s="40">
        <v>0</v>
      </c>
      <c r="F11" s="41">
        <v>22</v>
      </c>
      <c r="G11" s="40">
        <v>2</v>
      </c>
      <c r="H11" s="40">
        <v>9</v>
      </c>
      <c r="I11" s="34">
        <f>SUM(H11/(G11+H11))</f>
        <v>0.8181818181818182</v>
      </c>
      <c r="J11" s="40">
        <v>0</v>
      </c>
      <c r="K11" s="40">
        <v>11</v>
      </c>
      <c r="L11" s="34">
        <f>SUM(K11/F11)</f>
        <v>0.5</v>
      </c>
      <c r="M11" s="30"/>
    </row>
    <row r="12" spans="1:12" s="31" customFormat="1" ht="12.75" customHeight="1">
      <c r="A12" s="25" t="s">
        <v>33</v>
      </c>
      <c r="B12" s="26"/>
      <c r="C12" s="26"/>
      <c r="D12" s="27"/>
      <c r="E12" s="28"/>
      <c r="F12" s="29"/>
      <c r="G12" s="28"/>
      <c r="H12" s="28"/>
      <c r="I12" s="27"/>
      <c r="J12" s="28"/>
      <c r="K12" s="28"/>
      <c r="L12" s="27"/>
    </row>
    <row r="13" spans="1:12" s="31" customFormat="1" ht="12.75" customHeight="1">
      <c r="A13" s="32">
        <v>37987</v>
      </c>
      <c r="B13" s="33">
        <v>121</v>
      </c>
      <c r="C13" s="33">
        <v>56</v>
      </c>
      <c r="D13" s="34">
        <f>SUM(C13/(B13+C13))</f>
        <v>0.3163841807909605</v>
      </c>
      <c r="E13" s="33">
        <v>5</v>
      </c>
      <c r="F13" s="35">
        <v>182</v>
      </c>
      <c r="G13" s="42">
        <v>37</v>
      </c>
      <c r="H13" s="33">
        <v>34</v>
      </c>
      <c r="I13" s="34">
        <f>SUM(H13/(G13+H13))</f>
        <v>0.4788732394366197</v>
      </c>
      <c r="J13" s="33">
        <v>4</v>
      </c>
      <c r="K13" s="33">
        <v>75</v>
      </c>
      <c r="L13" s="34">
        <f>SUM(K13/F13)</f>
        <v>0.41208791208791207</v>
      </c>
    </row>
    <row r="14" spans="1:12" s="31" customFormat="1" ht="12.75" customHeight="1">
      <c r="A14" s="38">
        <v>39082</v>
      </c>
      <c r="B14" s="39">
        <v>171</v>
      </c>
      <c r="C14" s="39">
        <v>65</v>
      </c>
      <c r="D14" s="34">
        <f>SUM(C14/(B14+C14))</f>
        <v>0.2754237288135593</v>
      </c>
      <c r="E14" s="40">
        <v>7</v>
      </c>
      <c r="F14" s="41">
        <v>243</v>
      </c>
      <c r="G14" s="40">
        <v>73</v>
      </c>
      <c r="H14" s="40">
        <v>46</v>
      </c>
      <c r="I14" s="34">
        <f>SUM(H14/(G14+H14))</f>
        <v>0.3865546218487395</v>
      </c>
      <c r="J14" s="40">
        <v>6</v>
      </c>
      <c r="K14" s="40">
        <v>125</v>
      </c>
      <c r="L14" s="34">
        <f>SUM(K14/F14)</f>
        <v>0.51440329218107</v>
      </c>
    </row>
    <row r="15" spans="1:12" s="31" customFormat="1" ht="12.75" customHeight="1">
      <c r="A15" s="25" t="s">
        <v>34</v>
      </c>
      <c r="B15" s="26"/>
      <c r="C15" s="26"/>
      <c r="D15" s="27"/>
      <c r="E15" s="28"/>
      <c r="F15" s="29"/>
      <c r="G15" s="28"/>
      <c r="H15" s="28"/>
      <c r="I15" s="27"/>
      <c r="J15" s="28"/>
      <c r="K15" s="28"/>
      <c r="L15" s="27"/>
    </row>
    <row r="16" spans="1:12" s="31" customFormat="1" ht="12.75" customHeight="1">
      <c r="A16" s="32">
        <v>37987</v>
      </c>
      <c r="B16" s="33">
        <v>232</v>
      </c>
      <c r="C16" s="33">
        <v>114</v>
      </c>
      <c r="D16" s="34">
        <f>SUM(C16/(B16+C16))</f>
        <v>0.32947976878612717</v>
      </c>
      <c r="E16" s="33">
        <v>23</v>
      </c>
      <c r="F16" s="35">
        <v>369</v>
      </c>
      <c r="G16" s="42">
        <v>79</v>
      </c>
      <c r="H16" s="33">
        <v>105</v>
      </c>
      <c r="I16" s="34">
        <f>SUM(H16/(G16+H16))</f>
        <v>0.5706521739130435</v>
      </c>
      <c r="J16" s="33">
        <v>22</v>
      </c>
      <c r="K16" s="33">
        <v>206</v>
      </c>
      <c r="L16" s="34">
        <f>SUM(K16/F16)</f>
        <v>0.5582655826558266</v>
      </c>
    </row>
    <row r="17" spans="1:12" s="31" customFormat="1" ht="12.75" customHeight="1">
      <c r="A17" s="38">
        <v>39082</v>
      </c>
      <c r="B17" s="39">
        <v>249</v>
      </c>
      <c r="C17" s="39">
        <v>120</v>
      </c>
      <c r="D17" s="34">
        <f>SUM(C17/(B17+C17))</f>
        <v>0.3252032520325203</v>
      </c>
      <c r="E17" s="40">
        <v>19</v>
      </c>
      <c r="F17" s="41">
        <v>388</v>
      </c>
      <c r="G17" s="40">
        <v>98</v>
      </c>
      <c r="H17" s="40">
        <v>109</v>
      </c>
      <c r="I17" s="34">
        <f>SUM(H17/(G17+H17))</f>
        <v>0.5265700483091788</v>
      </c>
      <c r="J17" s="40">
        <v>18</v>
      </c>
      <c r="K17" s="40">
        <v>225</v>
      </c>
      <c r="L17" s="34">
        <f>SUM(K17/F17)</f>
        <v>0.5798969072164949</v>
      </c>
    </row>
    <row r="18" spans="1:12" s="31" customFormat="1" ht="12.75" customHeight="1">
      <c r="A18" s="25" t="s">
        <v>35</v>
      </c>
      <c r="B18" s="26"/>
      <c r="C18" s="26"/>
      <c r="D18" s="27"/>
      <c r="E18" s="28"/>
      <c r="F18" s="29"/>
      <c r="G18" s="28"/>
      <c r="H18" s="28"/>
      <c r="I18" s="27"/>
      <c r="J18" s="28"/>
      <c r="K18" s="28"/>
      <c r="L18" s="27"/>
    </row>
    <row r="19" spans="1:12" s="31" customFormat="1" ht="12.75" customHeight="1">
      <c r="A19" s="32">
        <v>37987</v>
      </c>
      <c r="B19" s="33">
        <v>1</v>
      </c>
      <c r="C19" s="33">
        <v>23</v>
      </c>
      <c r="D19" s="34">
        <f>SUM(C19/(B19+C19))</f>
        <v>0.9583333333333334</v>
      </c>
      <c r="E19" s="33">
        <v>0</v>
      </c>
      <c r="F19" s="43">
        <v>24</v>
      </c>
      <c r="G19" s="42">
        <v>1</v>
      </c>
      <c r="H19" s="33">
        <v>23</v>
      </c>
      <c r="I19" s="34">
        <f>SUM(H19/(G19+H19))</f>
        <v>0.9583333333333334</v>
      </c>
      <c r="J19" s="33">
        <v>0</v>
      </c>
      <c r="K19" s="33">
        <v>24</v>
      </c>
      <c r="L19" s="34">
        <f>SUM(K19/F19)</f>
        <v>1</v>
      </c>
    </row>
    <row r="20" spans="1:12" s="31" customFormat="1" ht="12.75" customHeight="1">
      <c r="A20" s="38">
        <v>39082</v>
      </c>
      <c r="B20" s="33">
        <v>2</v>
      </c>
      <c r="C20" s="33">
        <v>18</v>
      </c>
      <c r="D20" s="34">
        <f>SUM(C20/(B20+C20))</f>
        <v>0.9</v>
      </c>
      <c r="E20" s="37">
        <v>0</v>
      </c>
      <c r="F20" s="43">
        <v>20</v>
      </c>
      <c r="G20" s="37">
        <v>2</v>
      </c>
      <c r="H20" s="37">
        <v>18</v>
      </c>
      <c r="I20" s="34">
        <f>SUM(H20/(G20+H20))</f>
        <v>0.9</v>
      </c>
      <c r="J20" s="37">
        <v>0</v>
      </c>
      <c r="K20" s="37">
        <v>20</v>
      </c>
      <c r="L20" s="34">
        <f>SUM(K20/F20)</f>
        <v>1</v>
      </c>
    </row>
    <row r="21" spans="1:12" s="10" customFormat="1" ht="12.75" customHeight="1">
      <c r="A21" s="44" t="s">
        <v>36</v>
      </c>
      <c r="B21" s="9"/>
      <c r="C21" s="9"/>
      <c r="D21" s="45"/>
      <c r="E21" s="46"/>
      <c r="F21" s="47"/>
      <c r="G21" s="48"/>
      <c r="H21" s="46"/>
      <c r="I21" s="45"/>
      <c r="J21" s="46"/>
      <c r="K21" s="49"/>
      <c r="L21" s="45"/>
    </row>
    <row r="22" spans="1:12" s="10" customFormat="1" ht="12.75" customHeight="1">
      <c r="A22" s="50">
        <v>37987</v>
      </c>
      <c r="B22" s="11">
        <v>0</v>
      </c>
      <c r="C22" s="11">
        <v>0</v>
      </c>
      <c r="D22" s="34">
        <v>0</v>
      </c>
      <c r="E22" s="51">
        <v>0</v>
      </c>
      <c r="F22" s="52">
        <v>0</v>
      </c>
      <c r="G22" s="53">
        <v>0</v>
      </c>
      <c r="H22" s="51">
        <v>0</v>
      </c>
      <c r="I22" s="34">
        <v>0</v>
      </c>
      <c r="J22" s="51">
        <v>0</v>
      </c>
      <c r="K22" s="54">
        <v>0</v>
      </c>
      <c r="L22" s="34">
        <v>0</v>
      </c>
    </row>
    <row r="23" spans="1:12" s="10" customFormat="1" ht="12.75" customHeight="1">
      <c r="A23" s="55">
        <v>39082</v>
      </c>
      <c r="B23" s="22">
        <v>0</v>
      </c>
      <c r="C23" s="22">
        <v>1</v>
      </c>
      <c r="D23" s="56">
        <v>1</v>
      </c>
      <c r="E23" s="57">
        <v>0</v>
      </c>
      <c r="F23" s="58">
        <v>1</v>
      </c>
      <c r="G23" s="59">
        <v>0</v>
      </c>
      <c r="H23" s="57">
        <v>0</v>
      </c>
      <c r="I23" s="56">
        <v>0</v>
      </c>
      <c r="J23" s="57">
        <v>0</v>
      </c>
      <c r="K23" s="60">
        <v>0</v>
      </c>
      <c r="L23" s="56">
        <v>0</v>
      </c>
    </row>
    <row r="24" spans="1:12" s="10" customFormat="1" ht="12.75" customHeight="1">
      <c r="A24" s="61" t="s">
        <v>37</v>
      </c>
      <c r="B24" s="11"/>
      <c r="C24" s="11"/>
      <c r="D24" s="34"/>
      <c r="E24" s="51"/>
      <c r="F24" s="52"/>
      <c r="G24" s="53"/>
      <c r="H24" s="51"/>
      <c r="I24" s="34"/>
      <c r="J24" s="51"/>
      <c r="K24" s="54"/>
      <c r="L24" s="34"/>
    </row>
    <row r="25" spans="1:12" s="10" customFormat="1" ht="12.75" customHeight="1">
      <c r="A25" s="50">
        <v>37987</v>
      </c>
      <c r="B25" s="11">
        <v>0</v>
      </c>
      <c r="C25" s="11">
        <v>7</v>
      </c>
      <c r="D25" s="34">
        <v>1</v>
      </c>
      <c r="E25" s="51">
        <v>0</v>
      </c>
      <c r="F25" s="52">
        <v>7</v>
      </c>
      <c r="G25" s="53">
        <v>0</v>
      </c>
      <c r="H25" s="51">
        <v>3</v>
      </c>
      <c r="I25" s="34">
        <f>SUM(H25/(G25+H25))</f>
        <v>1</v>
      </c>
      <c r="J25" s="51">
        <v>0</v>
      </c>
      <c r="K25" s="54">
        <v>3</v>
      </c>
      <c r="L25" s="34">
        <f>SUM(K25/F25)</f>
        <v>0.42857142857142855</v>
      </c>
    </row>
    <row r="26" spans="1:12" s="10" customFormat="1" ht="12.75" customHeight="1">
      <c r="A26" s="50">
        <v>39082</v>
      </c>
      <c r="B26" s="11">
        <v>0</v>
      </c>
      <c r="C26" s="11">
        <v>10</v>
      </c>
      <c r="D26" s="34">
        <v>1</v>
      </c>
      <c r="E26" s="51">
        <v>0</v>
      </c>
      <c r="F26" s="52">
        <v>10</v>
      </c>
      <c r="G26" s="53">
        <v>0</v>
      </c>
      <c r="H26" s="51">
        <v>4</v>
      </c>
      <c r="I26" s="34">
        <f>SUM(H26/(G26+H26))</f>
        <v>1</v>
      </c>
      <c r="J26" s="51">
        <v>0</v>
      </c>
      <c r="K26" s="54">
        <v>4</v>
      </c>
      <c r="L26" s="34">
        <f>SUM(K26/F26)</f>
        <v>0.4</v>
      </c>
    </row>
    <row r="27" spans="1:12" s="10" customFormat="1" ht="12.75" customHeight="1">
      <c r="A27" s="44" t="s">
        <v>38</v>
      </c>
      <c r="B27" s="9"/>
      <c r="C27" s="9"/>
      <c r="D27" s="27"/>
      <c r="E27" s="46"/>
      <c r="F27" s="47"/>
      <c r="G27" s="48"/>
      <c r="H27" s="46"/>
      <c r="I27" s="27"/>
      <c r="J27" s="46"/>
      <c r="K27" s="62"/>
      <c r="L27" s="27"/>
    </row>
    <row r="28" spans="1:12" s="10" customFormat="1" ht="12.75" customHeight="1">
      <c r="A28" s="61" t="s">
        <v>39</v>
      </c>
      <c r="B28" s="11"/>
      <c r="C28" s="11"/>
      <c r="D28" s="34"/>
      <c r="E28" s="51"/>
      <c r="F28" s="52"/>
      <c r="G28" s="53"/>
      <c r="H28" s="51"/>
      <c r="I28" s="34"/>
      <c r="J28" s="51"/>
      <c r="K28" s="54"/>
      <c r="L28" s="34"/>
    </row>
    <row r="29" spans="1:12" s="10" customFormat="1" ht="12.75" customHeight="1">
      <c r="A29" s="50">
        <v>37987</v>
      </c>
      <c r="B29" s="11">
        <v>0</v>
      </c>
      <c r="C29" s="11">
        <v>48</v>
      </c>
      <c r="D29" s="34">
        <v>1</v>
      </c>
      <c r="E29" s="51">
        <v>1</v>
      </c>
      <c r="F29" s="52">
        <v>49</v>
      </c>
      <c r="G29" s="53">
        <v>0</v>
      </c>
      <c r="H29" s="51">
        <v>21</v>
      </c>
      <c r="I29" s="34">
        <f>SUM(H29/(G29+H29))</f>
        <v>1</v>
      </c>
      <c r="J29" s="51">
        <v>1</v>
      </c>
      <c r="K29" s="54">
        <v>22</v>
      </c>
      <c r="L29" s="34">
        <f>SUM(K29/F29)</f>
        <v>0.4489795918367347</v>
      </c>
    </row>
    <row r="30" spans="1:12" s="10" customFormat="1" ht="12.75" customHeight="1">
      <c r="A30" s="55">
        <v>39082</v>
      </c>
      <c r="B30" s="22">
        <v>0</v>
      </c>
      <c r="C30" s="22">
        <v>49</v>
      </c>
      <c r="D30" s="56">
        <v>1</v>
      </c>
      <c r="E30" s="57">
        <v>1</v>
      </c>
      <c r="F30" s="58">
        <v>50</v>
      </c>
      <c r="G30" s="59">
        <v>0</v>
      </c>
      <c r="H30" s="57">
        <v>24</v>
      </c>
      <c r="I30" s="34">
        <f>SUM(H30/(G30+H30))</f>
        <v>1</v>
      </c>
      <c r="J30" s="57">
        <v>1</v>
      </c>
      <c r="K30" s="60">
        <v>25</v>
      </c>
      <c r="L30" s="34">
        <f>SUM(K30/F30)</f>
        <v>0.5</v>
      </c>
    </row>
    <row r="31" spans="1:12" s="10" customFormat="1" ht="12.75" customHeight="1">
      <c r="A31" s="63" t="s">
        <v>40</v>
      </c>
      <c r="B31" s="64"/>
      <c r="C31" s="64"/>
      <c r="D31" s="65"/>
      <c r="E31" s="66"/>
      <c r="F31" s="67"/>
      <c r="G31" s="68"/>
      <c r="H31" s="66"/>
      <c r="I31" s="65"/>
      <c r="J31" s="66"/>
      <c r="K31" s="69"/>
      <c r="L31" s="65"/>
    </row>
    <row r="32" spans="1:12" s="10" customFormat="1" ht="12.75" customHeight="1">
      <c r="A32" s="50">
        <v>37987</v>
      </c>
      <c r="B32" s="11">
        <v>28</v>
      </c>
      <c r="C32" s="11">
        <v>0</v>
      </c>
      <c r="D32" s="34">
        <v>0</v>
      </c>
      <c r="E32" s="11">
        <v>0</v>
      </c>
      <c r="F32" s="18">
        <v>28</v>
      </c>
      <c r="G32" s="70">
        <v>18</v>
      </c>
      <c r="H32" s="11">
        <v>0</v>
      </c>
      <c r="I32" s="34">
        <v>0</v>
      </c>
      <c r="J32" s="11">
        <v>0</v>
      </c>
      <c r="K32" s="17">
        <v>18</v>
      </c>
      <c r="L32" s="34">
        <f>SUM(K32/F32)</f>
        <v>0.6428571428571429</v>
      </c>
    </row>
    <row r="33" spans="1:12" s="10" customFormat="1" ht="12.75" customHeight="1" thickBot="1">
      <c r="A33" s="50">
        <v>39082</v>
      </c>
      <c r="B33" s="11">
        <v>28</v>
      </c>
      <c r="C33" s="11">
        <v>0</v>
      </c>
      <c r="D33" s="34">
        <v>0</v>
      </c>
      <c r="E33" s="11">
        <v>0</v>
      </c>
      <c r="F33" s="18">
        <v>28</v>
      </c>
      <c r="G33" s="70">
        <v>17</v>
      </c>
      <c r="H33" s="11">
        <v>0</v>
      </c>
      <c r="I33" s="34">
        <v>0</v>
      </c>
      <c r="J33" s="11">
        <v>0</v>
      </c>
      <c r="K33" s="17">
        <v>17</v>
      </c>
      <c r="L33" s="34">
        <f>SUM(K33/F33)</f>
        <v>0.6071428571428571</v>
      </c>
    </row>
    <row r="34" spans="1:12" ht="13.5" thickTop="1">
      <c r="A34" s="93" t="s">
        <v>49</v>
      </c>
      <c r="B34" s="94"/>
      <c r="C34" s="94"/>
      <c r="D34" s="94"/>
      <c r="E34" s="94"/>
      <c r="F34" s="95"/>
      <c r="G34" s="96"/>
      <c r="H34" s="94"/>
      <c r="I34" s="94"/>
      <c r="J34" s="94"/>
      <c r="K34" s="94"/>
      <c r="L34" s="94"/>
    </row>
    <row r="35" spans="1:12" s="104" customFormat="1" ht="12.75">
      <c r="A35" s="97">
        <v>37987</v>
      </c>
      <c r="B35" s="112">
        <f>SUM(B10+B13+B16+B19+B22+B25+B29+B32)</f>
        <v>394</v>
      </c>
      <c r="C35" s="112">
        <f aca="true" t="shared" si="0" ref="C35:K35">SUM(C10+C13+C16+C19+C22+C25+C29+C32)</f>
        <v>257</v>
      </c>
      <c r="D35" s="100">
        <f>SUM(C35/(B35+C35))</f>
        <v>0.39477726574500765</v>
      </c>
      <c r="E35" s="112">
        <f t="shared" si="0"/>
        <v>29</v>
      </c>
      <c r="F35" s="113">
        <f t="shared" si="0"/>
        <v>680</v>
      </c>
      <c r="G35" s="114">
        <f t="shared" si="0"/>
        <v>138</v>
      </c>
      <c r="H35" s="112">
        <f t="shared" si="0"/>
        <v>193</v>
      </c>
      <c r="I35" s="100">
        <f>SUM(H35/(G35+H35))</f>
        <v>0.5830815709969789</v>
      </c>
      <c r="J35" s="112">
        <f t="shared" si="0"/>
        <v>27</v>
      </c>
      <c r="K35" s="112">
        <f t="shared" si="0"/>
        <v>358</v>
      </c>
      <c r="L35" s="100">
        <f>SUM(K35/F35)</f>
        <v>0.5264705882352941</v>
      </c>
    </row>
    <row r="36" spans="1:12" s="104" customFormat="1" ht="12.75">
      <c r="A36" s="105">
        <v>39082</v>
      </c>
      <c r="B36" s="115">
        <f>SUM(B11+B14+B17+B20+B23+B26+B30+B33)</f>
        <v>461</v>
      </c>
      <c r="C36" s="115">
        <f aca="true" t="shared" si="1" ref="C36:L36">SUM(C11+C14+C17+C20+C23+C26+C30+C33)</f>
        <v>274</v>
      </c>
      <c r="D36" s="108">
        <f>SUM(C36/(B36+C36))</f>
        <v>0.3727891156462585</v>
      </c>
      <c r="E36" s="115">
        <f t="shared" si="1"/>
        <v>27</v>
      </c>
      <c r="F36" s="116">
        <f t="shared" si="1"/>
        <v>762</v>
      </c>
      <c r="G36" s="117">
        <f t="shared" si="1"/>
        <v>192</v>
      </c>
      <c r="H36" s="115">
        <f t="shared" si="1"/>
        <v>210</v>
      </c>
      <c r="I36" s="108">
        <f>SUM(H36/(G36+H36))</f>
        <v>0.5223880597014925</v>
      </c>
      <c r="J36" s="115">
        <f t="shared" si="1"/>
        <v>25</v>
      </c>
      <c r="K36" s="115">
        <f t="shared" si="1"/>
        <v>427</v>
      </c>
      <c r="L36" s="108">
        <f>SUM(K36/F36)</f>
        <v>0.5603674540682415</v>
      </c>
    </row>
  </sheetData>
  <printOptions/>
  <pageMargins left="0.7874015748031497" right="0.7874015748031497" top="0.9055118110236221" bottom="0.9055118110236221" header="0.5118110236220472" footer="0.5118110236220472"/>
  <pageSetup orientation="landscape" paperSize="9" r:id="rId1"/>
  <headerFooter alignWithMargins="0">
    <oddHeader>&amp;RAnlage 2</oddHeader>
    <oddFooter>&amp;RSeite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Groth</dc:creator>
  <cp:keywords/>
  <dc:description/>
  <cp:lastModifiedBy>Marco Groth</cp:lastModifiedBy>
  <cp:lastPrinted>2007-06-11T09:29:41Z</cp:lastPrinted>
  <dcterms:created xsi:type="dcterms:W3CDTF">2007-06-04T09:08:56Z</dcterms:created>
  <dcterms:modified xsi:type="dcterms:W3CDTF">2007-06-11T09:33:10Z</dcterms:modified>
  <cp:category/>
  <cp:version/>
  <cp:contentType/>
  <cp:contentStatus/>
</cp:coreProperties>
</file>